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 defaultThemeVersion="124226"/>
  <bookViews>
    <workbookView xWindow="3072" yWindow="4134" windowWidth="11580" windowHeight="5568"/>
  </bookViews>
  <sheets>
    <sheet name="Feuil1" sheetId="1" r:id="rId1"/>
    <sheet name="Feuil2" sheetId="2" r:id="rId2"/>
    <sheet name="Feuil3" sheetId="3" r:id="rId3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S43" i="1" l="1"/>
  <c r="AO43" i="1"/>
  <c r="AK43" i="1"/>
  <c r="Z43" i="1"/>
  <c r="V43" i="1"/>
  <c r="F43" i="1"/>
  <c r="E43" i="1"/>
  <c r="C43" i="1"/>
  <c r="AR43" i="1"/>
  <c r="E44" i="1"/>
  <c r="F44" i="1"/>
  <c r="C44" i="1"/>
  <c r="AR44" i="1"/>
  <c r="E42" i="1"/>
  <c r="F42" i="1"/>
  <c r="C42" i="1"/>
  <c r="AR42" i="1"/>
  <c r="G43" i="1"/>
  <c r="W43" i="1"/>
  <c r="AH43" i="1"/>
  <c r="AL43" i="1"/>
  <c r="AP43" i="1"/>
  <c r="AT43" i="1"/>
  <c r="T43" i="1"/>
  <c r="X43" i="1"/>
  <c r="AI43" i="1"/>
  <c r="AM43" i="1"/>
  <c r="AQ43" i="1"/>
  <c r="BM43" i="1"/>
  <c r="BN43" i="1"/>
  <c r="U43" i="1"/>
  <c r="Y43" i="1"/>
  <c r="AJ43" i="1"/>
  <c r="AN43" i="1"/>
  <c r="V44" i="1"/>
  <c r="Z44" i="1"/>
  <c r="AK44" i="1"/>
  <c r="AO44" i="1"/>
  <c r="AS44" i="1"/>
  <c r="G44" i="1"/>
  <c r="W44" i="1"/>
  <c r="AH44" i="1"/>
  <c r="AL44" i="1"/>
  <c r="AP44" i="1"/>
  <c r="AT44" i="1"/>
  <c r="T44" i="1"/>
  <c r="X44" i="1"/>
  <c r="AI44" i="1"/>
  <c r="AM44" i="1"/>
  <c r="AQ44" i="1"/>
  <c r="BM44" i="1"/>
  <c r="BN44" i="1"/>
  <c r="U44" i="1"/>
  <c r="Y44" i="1"/>
  <c r="AJ44" i="1"/>
  <c r="AN44" i="1"/>
  <c r="T42" i="1"/>
  <c r="X42" i="1"/>
  <c r="AI42" i="1"/>
  <c r="AM42" i="1"/>
  <c r="AQ42" i="1"/>
  <c r="V42" i="1"/>
  <c r="Z42" i="1"/>
  <c r="AK42" i="1"/>
  <c r="AO42" i="1"/>
  <c r="AS42" i="1"/>
  <c r="W42" i="1"/>
  <c r="AP42" i="1"/>
  <c r="AT42" i="1"/>
  <c r="G42" i="1"/>
  <c r="BM42" i="1"/>
  <c r="BN42" i="1"/>
  <c r="AH42" i="1"/>
  <c r="AL42" i="1"/>
  <c r="U42" i="1"/>
  <c r="Y42" i="1"/>
  <c r="AJ42" i="1"/>
  <c r="AN42" i="1"/>
  <c r="AT92" i="1"/>
  <c r="T8" i="1"/>
  <c r="Y36" i="1"/>
  <c r="E36" i="1"/>
  <c r="F36" i="1"/>
  <c r="C36" i="1"/>
  <c r="AT36" i="1"/>
  <c r="AQ36" i="1"/>
  <c r="E37" i="1"/>
  <c r="F37" i="1"/>
  <c r="C37" i="1"/>
  <c r="AT37" i="1"/>
  <c r="AQ37" i="1"/>
  <c r="E38" i="1"/>
  <c r="F38" i="1"/>
  <c r="G38" i="1"/>
  <c r="C38" i="1"/>
  <c r="AT38" i="1"/>
  <c r="AQ38" i="1"/>
  <c r="E39" i="1"/>
  <c r="F39" i="1"/>
  <c r="G39" i="1"/>
  <c r="C39" i="1"/>
  <c r="AT39" i="1"/>
  <c r="AQ39" i="1"/>
  <c r="E40" i="1"/>
  <c r="F40" i="1"/>
  <c r="C40" i="1"/>
  <c r="AT40" i="1"/>
  <c r="E41" i="1"/>
  <c r="F41" i="1"/>
  <c r="C41" i="1"/>
  <c r="AT41" i="1"/>
  <c r="V36" i="1"/>
  <c r="Z36" i="1"/>
  <c r="AK36" i="1"/>
  <c r="AO36" i="1"/>
  <c r="AS36" i="1"/>
  <c r="W36" i="1"/>
  <c r="AH36" i="1"/>
  <c r="AL36" i="1"/>
  <c r="AP36" i="1"/>
  <c r="BM36" i="1"/>
  <c r="BN36" i="1"/>
  <c r="T36" i="1"/>
  <c r="X36" i="1"/>
  <c r="AI36" i="1"/>
  <c r="AM36" i="1"/>
  <c r="U37" i="1"/>
  <c r="Y37" i="1"/>
  <c r="AJ37" i="1"/>
  <c r="AN37" i="1"/>
  <c r="AR37" i="1"/>
  <c r="V37" i="1"/>
  <c r="Z37" i="1"/>
  <c r="AK37" i="1"/>
  <c r="AO37" i="1"/>
  <c r="AS37" i="1"/>
  <c r="W37" i="1"/>
  <c r="AH37" i="1"/>
  <c r="AL37" i="1"/>
  <c r="AP37" i="1"/>
  <c r="BM37" i="1"/>
  <c r="BN37" i="1"/>
  <c r="T37" i="1"/>
  <c r="X37" i="1"/>
  <c r="AI37" i="1"/>
  <c r="AM37" i="1"/>
  <c r="U38" i="1"/>
  <c r="Y38" i="1"/>
  <c r="AJ38" i="1"/>
  <c r="AN38" i="1"/>
  <c r="AR38" i="1"/>
  <c r="V38" i="1"/>
  <c r="Z38" i="1"/>
  <c r="AK38" i="1"/>
  <c r="AO38" i="1"/>
  <c r="AS38" i="1"/>
  <c r="W38" i="1"/>
  <c r="AH38" i="1"/>
  <c r="AL38" i="1"/>
  <c r="AP38" i="1"/>
  <c r="BM38" i="1"/>
  <c r="BN38" i="1"/>
  <c r="T38" i="1"/>
  <c r="X38" i="1"/>
  <c r="AI38" i="1"/>
  <c r="AM38" i="1"/>
  <c r="U39" i="1"/>
  <c r="Y39" i="1"/>
  <c r="AJ39" i="1"/>
  <c r="AN39" i="1"/>
  <c r="AR39" i="1"/>
  <c r="V39" i="1"/>
  <c r="Z39" i="1"/>
  <c r="AK39" i="1"/>
  <c r="AO39" i="1"/>
  <c r="AS39" i="1"/>
  <c r="W39" i="1"/>
  <c r="AH39" i="1"/>
  <c r="AL39" i="1"/>
  <c r="AP39" i="1"/>
  <c r="BM39" i="1"/>
  <c r="BN39" i="1"/>
  <c r="T39" i="1"/>
  <c r="X39" i="1"/>
  <c r="AI39" i="1"/>
  <c r="AM39" i="1"/>
  <c r="U40" i="1"/>
  <c r="Y40" i="1"/>
  <c r="AJ40" i="1"/>
  <c r="AN40" i="1"/>
  <c r="AR40" i="1"/>
  <c r="V40" i="1"/>
  <c r="Z40" i="1"/>
  <c r="AK40" i="1"/>
  <c r="AO40" i="1"/>
  <c r="AS40" i="1"/>
  <c r="W40" i="1"/>
  <c r="AH40" i="1"/>
  <c r="AL40" i="1"/>
  <c r="AP40" i="1"/>
  <c r="BM40" i="1"/>
  <c r="BN40" i="1"/>
  <c r="T40" i="1"/>
  <c r="X40" i="1"/>
  <c r="AI40" i="1"/>
  <c r="AM40" i="1"/>
  <c r="U41" i="1"/>
  <c r="Y41" i="1"/>
  <c r="AJ41" i="1"/>
  <c r="AN41" i="1"/>
  <c r="AR41" i="1"/>
  <c r="V41" i="1"/>
  <c r="Z41" i="1"/>
  <c r="AK41" i="1"/>
  <c r="AO41" i="1"/>
  <c r="AS41" i="1"/>
  <c r="W41" i="1"/>
  <c r="AH41" i="1"/>
  <c r="AL41" i="1"/>
  <c r="AP41" i="1"/>
  <c r="BM41" i="1"/>
  <c r="BN41" i="1"/>
  <c r="T41" i="1"/>
  <c r="X41" i="1"/>
  <c r="AI41" i="1"/>
  <c r="AM41" i="1"/>
  <c r="C13" i="1"/>
  <c r="AT13" i="1"/>
  <c r="C14" i="1"/>
  <c r="AT14" i="1"/>
  <c r="C15" i="1"/>
  <c r="AT15" i="1"/>
  <c r="C16" i="1"/>
  <c r="AT16" i="1"/>
  <c r="C17" i="1"/>
  <c r="AT17" i="1"/>
  <c r="C18" i="1"/>
  <c r="AT18" i="1"/>
  <c r="C19" i="1"/>
  <c r="AT19" i="1"/>
  <c r="C20" i="1"/>
  <c r="AT20" i="1"/>
  <c r="C21" i="1"/>
  <c r="AT21" i="1"/>
  <c r="C22" i="1"/>
  <c r="AT22" i="1"/>
  <c r="C23" i="1"/>
  <c r="AT23" i="1"/>
  <c r="C24" i="1"/>
  <c r="AT24" i="1"/>
  <c r="C25" i="1"/>
  <c r="AT25" i="1"/>
  <c r="C26" i="1"/>
  <c r="AT26" i="1"/>
  <c r="C27" i="1"/>
  <c r="AT27" i="1"/>
  <c r="C28" i="1"/>
  <c r="AT28" i="1"/>
  <c r="C29" i="1"/>
  <c r="AT29" i="1"/>
  <c r="C30" i="1"/>
  <c r="AT30" i="1"/>
  <c r="C31" i="1"/>
  <c r="AT31" i="1"/>
  <c r="C32" i="1"/>
  <c r="AT32" i="1"/>
  <c r="C33" i="1"/>
  <c r="AT33" i="1"/>
  <c r="C34" i="1"/>
  <c r="AT34" i="1"/>
  <c r="C35" i="1"/>
  <c r="Y35" i="1"/>
  <c r="C45" i="1"/>
  <c r="AT45" i="1"/>
  <c r="E35" i="1"/>
  <c r="F35" i="1"/>
  <c r="AQ35" i="1"/>
  <c r="E33" i="1"/>
  <c r="F33" i="1"/>
  <c r="G33" i="1"/>
  <c r="AJ35" i="1"/>
  <c r="AN35" i="1"/>
  <c r="Z35" i="1"/>
  <c r="AK35" i="1"/>
  <c r="W35" i="1"/>
  <c r="AH35" i="1"/>
  <c r="BM35" i="1"/>
  <c r="BN35" i="1"/>
  <c r="T35" i="1"/>
  <c r="AM35" i="1"/>
  <c r="Y33" i="1"/>
  <c r="AJ33" i="1"/>
  <c r="AN33" i="1"/>
  <c r="AR33" i="1"/>
  <c r="T33" i="1"/>
  <c r="AI33" i="1"/>
  <c r="V33" i="1"/>
  <c r="Z33" i="1"/>
  <c r="AK33" i="1"/>
  <c r="AO33" i="1"/>
  <c r="AS33" i="1"/>
  <c r="W33" i="1"/>
  <c r="AH33" i="1"/>
  <c r="AL33" i="1"/>
  <c r="AP33" i="1"/>
  <c r="BM33" i="1"/>
  <c r="BN33" i="1"/>
  <c r="X33" i="1"/>
  <c r="AM33" i="1"/>
  <c r="E210" i="1"/>
  <c r="E211" i="1"/>
  <c r="E212" i="1"/>
  <c r="E213" i="1"/>
  <c r="E214" i="1"/>
  <c r="E215" i="1"/>
  <c r="E216" i="1"/>
  <c r="F216" i="1"/>
  <c r="G216" i="1"/>
  <c r="E217" i="1"/>
  <c r="E218" i="1"/>
  <c r="F218" i="1"/>
  <c r="E219" i="1"/>
  <c r="F219" i="1"/>
  <c r="G219" i="1"/>
  <c r="E220" i="1"/>
  <c r="F220" i="1"/>
  <c r="G220" i="1"/>
  <c r="E221" i="1"/>
  <c r="E222" i="1"/>
  <c r="F222" i="1"/>
  <c r="G222" i="1"/>
  <c r="F211" i="1"/>
  <c r="G211" i="1"/>
  <c r="C211" i="1"/>
  <c r="F210" i="1"/>
  <c r="C210" i="1"/>
  <c r="C222" i="1"/>
  <c r="F221" i="1"/>
  <c r="C221" i="1"/>
  <c r="C220" i="1"/>
  <c r="C219" i="1"/>
  <c r="C218" i="1"/>
  <c r="F217" i="1"/>
  <c r="G217" i="1"/>
  <c r="C217" i="1"/>
  <c r="C216" i="1"/>
  <c r="F215" i="1"/>
  <c r="G215" i="1"/>
  <c r="C215" i="1"/>
  <c r="E152" i="1"/>
  <c r="F152" i="1"/>
  <c r="G152" i="1"/>
  <c r="C152" i="1"/>
  <c r="AT152" i="1"/>
  <c r="AQ152" i="1"/>
  <c r="U152" i="1"/>
  <c r="Y152" i="1"/>
  <c r="AJ152" i="1"/>
  <c r="AN152" i="1"/>
  <c r="AR152" i="1"/>
  <c r="V152" i="1"/>
  <c r="Z152" i="1"/>
  <c r="AK152" i="1"/>
  <c r="AO152" i="1"/>
  <c r="AS152" i="1"/>
  <c r="W152" i="1"/>
  <c r="AH152" i="1"/>
  <c r="AL152" i="1"/>
  <c r="AP152" i="1"/>
  <c r="BM152" i="1"/>
  <c r="BN152" i="1"/>
  <c r="T152" i="1"/>
  <c r="X152" i="1"/>
  <c r="AI152" i="1"/>
  <c r="AM152" i="1"/>
  <c r="E13" i="1"/>
  <c r="E14" i="1"/>
  <c r="E15" i="1"/>
  <c r="E16" i="1"/>
  <c r="F16" i="1"/>
  <c r="G16" i="1"/>
  <c r="E17" i="1"/>
  <c r="E18" i="1"/>
  <c r="E19" i="1"/>
  <c r="E20" i="1"/>
  <c r="F20" i="1"/>
  <c r="G20" i="1"/>
  <c r="E21" i="1"/>
  <c r="E22" i="1"/>
  <c r="E23" i="1"/>
  <c r="E24" i="1"/>
  <c r="F24" i="1"/>
  <c r="G24" i="1"/>
  <c r="E25" i="1"/>
  <c r="F25" i="1"/>
  <c r="G25" i="1"/>
  <c r="E26" i="1"/>
  <c r="F26" i="1"/>
  <c r="E27" i="1"/>
  <c r="E28" i="1"/>
  <c r="F28" i="1"/>
  <c r="G28" i="1"/>
  <c r="E29" i="1"/>
  <c r="E30" i="1"/>
  <c r="E31" i="1"/>
  <c r="E32" i="1"/>
  <c r="F32" i="1"/>
  <c r="G32" i="1"/>
  <c r="E34" i="1"/>
  <c r="E45" i="1"/>
  <c r="T13" i="1"/>
  <c r="U13" i="1"/>
  <c r="V13" i="1"/>
  <c r="W13" i="1"/>
  <c r="X13" i="1"/>
  <c r="Y13" i="1"/>
  <c r="Z13" i="1"/>
  <c r="V14" i="1"/>
  <c r="Z14" i="1"/>
  <c r="T15" i="1"/>
  <c r="U15" i="1"/>
  <c r="V15" i="1"/>
  <c r="W15" i="1"/>
  <c r="X15" i="1"/>
  <c r="Y15" i="1"/>
  <c r="Z15" i="1"/>
  <c r="T16" i="1"/>
  <c r="U16" i="1"/>
  <c r="V16" i="1"/>
  <c r="W16" i="1"/>
  <c r="X16" i="1"/>
  <c r="Y16" i="1"/>
  <c r="Z16" i="1"/>
  <c r="T17" i="1"/>
  <c r="U17" i="1"/>
  <c r="V17" i="1"/>
  <c r="W17" i="1"/>
  <c r="X17" i="1"/>
  <c r="Y17" i="1"/>
  <c r="Z17" i="1"/>
  <c r="V18" i="1"/>
  <c r="Z18" i="1"/>
  <c r="T19" i="1"/>
  <c r="U19" i="1"/>
  <c r="V19" i="1"/>
  <c r="W19" i="1"/>
  <c r="X19" i="1"/>
  <c r="Y19" i="1"/>
  <c r="Z19" i="1"/>
  <c r="T20" i="1"/>
  <c r="U20" i="1"/>
  <c r="V20" i="1"/>
  <c r="W20" i="1"/>
  <c r="X20" i="1"/>
  <c r="Y20" i="1"/>
  <c r="Z20" i="1"/>
  <c r="T21" i="1"/>
  <c r="U21" i="1"/>
  <c r="V21" i="1"/>
  <c r="W21" i="1"/>
  <c r="X21" i="1"/>
  <c r="Y21" i="1"/>
  <c r="Z21" i="1"/>
  <c r="V22" i="1"/>
  <c r="Z22" i="1"/>
  <c r="T23" i="1"/>
  <c r="U23" i="1"/>
  <c r="V23" i="1"/>
  <c r="W23" i="1"/>
  <c r="X23" i="1"/>
  <c r="Y23" i="1"/>
  <c r="Z23" i="1"/>
  <c r="T24" i="1"/>
  <c r="U24" i="1"/>
  <c r="V24" i="1"/>
  <c r="W24" i="1"/>
  <c r="X24" i="1"/>
  <c r="Y24" i="1"/>
  <c r="Z24" i="1"/>
  <c r="T25" i="1"/>
  <c r="U25" i="1"/>
  <c r="V25" i="1"/>
  <c r="W25" i="1"/>
  <c r="X25" i="1"/>
  <c r="Y25" i="1"/>
  <c r="Z25" i="1"/>
  <c r="V26" i="1"/>
  <c r="Z26" i="1"/>
  <c r="T27" i="1"/>
  <c r="U27" i="1"/>
  <c r="V27" i="1"/>
  <c r="W27" i="1"/>
  <c r="X27" i="1"/>
  <c r="Y27" i="1"/>
  <c r="Z27" i="1"/>
  <c r="T28" i="1"/>
  <c r="U28" i="1"/>
  <c r="V28" i="1"/>
  <c r="W28" i="1"/>
  <c r="X28" i="1"/>
  <c r="Y28" i="1"/>
  <c r="Z28" i="1"/>
  <c r="T29" i="1"/>
  <c r="U29" i="1"/>
  <c r="V29" i="1"/>
  <c r="W29" i="1"/>
  <c r="X29" i="1"/>
  <c r="Y29" i="1"/>
  <c r="Z29" i="1"/>
  <c r="V30" i="1"/>
  <c r="Z30" i="1"/>
  <c r="T31" i="1"/>
  <c r="U31" i="1"/>
  <c r="V31" i="1"/>
  <c r="W31" i="1"/>
  <c r="X31" i="1"/>
  <c r="Y31" i="1"/>
  <c r="Z31" i="1"/>
  <c r="T32" i="1"/>
  <c r="U32" i="1"/>
  <c r="V32" i="1"/>
  <c r="W32" i="1"/>
  <c r="X32" i="1"/>
  <c r="Y32" i="1"/>
  <c r="Z32" i="1"/>
  <c r="U34" i="1"/>
  <c r="Y34" i="1"/>
  <c r="T45" i="1"/>
  <c r="U45" i="1"/>
  <c r="V45" i="1"/>
  <c r="W45" i="1"/>
  <c r="X45" i="1"/>
  <c r="Y45" i="1"/>
  <c r="Z45" i="1"/>
  <c r="E182" i="1"/>
  <c r="F182" i="1"/>
  <c r="G182" i="1"/>
  <c r="C182" i="1"/>
  <c r="AT182" i="1"/>
  <c r="BM182" i="1"/>
  <c r="BN182" i="1"/>
  <c r="E181" i="1"/>
  <c r="F181" i="1"/>
  <c r="G181" i="1"/>
  <c r="C181" i="1"/>
  <c r="AQ181" i="1"/>
  <c r="F45" i="1"/>
  <c r="G45" i="1"/>
  <c r="AS45" i="1"/>
  <c r="F34" i="1"/>
  <c r="G34" i="1"/>
  <c r="AS32" i="1"/>
  <c r="F31" i="1"/>
  <c r="G31" i="1"/>
  <c r="AP31" i="1"/>
  <c r="F30" i="1"/>
  <c r="AI29" i="1"/>
  <c r="F29" i="1"/>
  <c r="G29" i="1"/>
  <c r="BM29" i="1"/>
  <c r="BN29" i="1"/>
  <c r="AS28" i="1"/>
  <c r="F27" i="1"/>
  <c r="G27" i="1"/>
  <c r="AS27" i="1"/>
  <c r="AS25" i="1"/>
  <c r="AS24" i="1"/>
  <c r="F23" i="1"/>
  <c r="AS23" i="1"/>
  <c r="F21" i="1"/>
  <c r="AQ21" i="1"/>
  <c r="BM20" i="1"/>
  <c r="BN20" i="1"/>
  <c r="F19" i="1"/>
  <c r="AS19" i="1"/>
  <c r="F18" i="1"/>
  <c r="AR18" i="1"/>
  <c r="F17" i="1"/>
  <c r="G17" i="1"/>
  <c r="AQ17" i="1"/>
  <c r="Z55" i="1"/>
  <c r="X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E54" i="1"/>
  <c r="F54" i="1"/>
  <c r="C54" i="1"/>
  <c r="AS54" i="1"/>
  <c r="E53" i="1"/>
  <c r="F53" i="1"/>
  <c r="C53" i="1"/>
  <c r="AT53" i="1"/>
  <c r="AS53" i="1"/>
  <c r="E52" i="1"/>
  <c r="F52" i="1"/>
  <c r="G52" i="1"/>
  <c r="C52" i="1"/>
  <c r="AT52" i="1"/>
  <c r="E51" i="1"/>
  <c r="F51" i="1"/>
  <c r="C51" i="1"/>
  <c r="AT51" i="1"/>
  <c r="E50" i="1"/>
  <c r="F50" i="1"/>
  <c r="C50" i="1"/>
  <c r="AS50" i="1"/>
  <c r="E49" i="1"/>
  <c r="F49" i="1"/>
  <c r="C49" i="1"/>
  <c r="AT49" i="1"/>
  <c r="AS49" i="1"/>
  <c r="E48" i="1"/>
  <c r="F48" i="1"/>
  <c r="G48" i="1"/>
  <c r="C48" i="1"/>
  <c r="AT48" i="1"/>
  <c r="AR48" i="1"/>
  <c r="Y181" i="1"/>
  <c r="AJ181" i="1"/>
  <c r="AN181" i="1"/>
  <c r="U181" i="1"/>
  <c r="AR181" i="1"/>
  <c r="T182" i="1"/>
  <c r="AI182" i="1"/>
  <c r="AH27" i="1"/>
  <c r="V181" i="1"/>
  <c r="Z181" i="1"/>
  <c r="AK181" i="1"/>
  <c r="AO181" i="1"/>
  <c r="AS181" i="1"/>
  <c r="U182" i="1"/>
  <c r="Y182" i="1"/>
  <c r="AJ182" i="1"/>
  <c r="AN182" i="1"/>
  <c r="AR182" i="1"/>
  <c r="X182" i="1"/>
  <c r="AM182" i="1"/>
  <c r="AQ182" i="1"/>
  <c r="AI27" i="1"/>
  <c r="W181" i="1"/>
  <c r="AH181" i="1"/>
  <c r="AL181" i="1"/>
  <c r="AP181" i="1"/>
  <c r="BM181" i="1"/>
  <c r="BN181" i="1"/>
  <c r="V182" i="1"/>
  <c r="Z182" i="1"/>
  <c r="AK182" i="1"/>
  <c r="AO182" i="1"/>
  <c r="AS182" i="1"/>
  <c r="T181" i="1"/>
  <c r="X181" i="1"/>
  <c r="AI181" i="1"/>
  <c r="AM181" i="1"/>
  <c r="W182" i="1"/>
  <c r="AH182" i="1"/>
  <c r="AL182" i="1"/>
  <c r="AP182" i="1"/>
  <c r="AR54" i="1"/>
  <c r="AH49" i="1"/>
  <c r="AJ50" i="1"/>
  <c r="AN27" i="1"/>
  <c r="AN29" i="1"/>
  <c r="AQ49" i="1"/>
  <c r="AL50" i="1"/>
  <c r="AJ51" i="1"/>
  <c r="AH54" i="1"/>
  <c r="AH24" i="1"/>
  <c r="AQ27" i="1"/>
  <c r="AQ29" i="1"/>
  <c r="AJ45" i="1"/>
  <c r="AR24" i="1"/>
  <c r="AQ50" i="1"/>
  <c r="AI53" i="1"/>
  <c r="AN54" i="1"/>
  <c r="AJ24" i="1"/>
  <c r="AR45" i="1"/>
  <c r="AJ32" i="1"/>
  <c r="AP32" i="1"/>
  <c r="AI49" i="1"/>
  <c r="AM50" i="1"/>
  <c r="AQ53" i="1"/>
  <c r="AI54" i="1"/>
  <c r="BM54" i="1"/>
  <c r="BN54" i="1"/>
  <c r="AN24" i="1"/>
  <c r="AP25" i="1"/>
  <c r="AL27" i="1"/>
  <c r="AR27" i="1"/>
  <c r="AJ29" i="1"/>
  <c r="AR29" i="1"/>
  <c r="AL32" i="1"/>
  <c r="AQ32" i="1"/>
  <c r="AM45" i="1"/>
  <c r="AR50" i="1"/>
  <c r="AN25" i="1"/>
  <c r="AP49" i="1"/>
  <c r="AH50" i="1"/>
  <c r="AP50" i="1"/>
  <c r="AM54" i="1"/>
  <c r="AP24" i="1"/>
  <c r="AH25" i="1"/>
  <c r="AR25" i="1"/>
  <c r="AM27" i="1"/>
  <c r="BM27" i="1"/>
  <c r="BN27" i="1"/>
  <c r="AM29" i="1"/>
  <c r="AH32" i="1"/>
  <c r="AM32" i="1"/>
  <c r="AR32" i="1"/>
  <c r="AN45" i="1"/>
  <c r="AJ25" i="1"/>
  <c r="AI32" i="1"/>
  <c r="AN32" i="1"/>
  <c r="BM32" i="1"/>
  <c r="BN32" i="1"/>
  <c r="AI45" i="1"/>
  <c r="AQ45" i="1"/>
  <c r="AQ30" i="1"/>
  <c r="AP30" i="1"/>
  <c r="AR30" i="1"/>
  <c r="AO31" i="1"/>
  <c r="AH31" i="1"/>
  <c r="BM31" i="1"/>
  <c r="BN31" i="1"/>
  <c r="AR31" i="1"/>
  <c r="AN31" i="1"/>
  <c r="AJ31" i="1"/>
  <c r="AQ31" i="1"/>
  <c r="AM31" i="1"/>
  <c r="AI31" i="1"/>
  <c r="AK31" i="1"/>
  <c r="AS31" i="1"/>
  <c r="AL31" i="1"/>
  <c r="AH45" i="1"/>
  <c r="AL45" i="1"/>
  <c r="AP45" i="1"/>
  <c r="BM45" i="1"/>
  <c r="BN45" i="1"/>
  <c r="AK29" i="1"/>
  <c r="AO29" i="1"/>
  <c r="AS29" i="1"/>
  <c r="AL24" i="1"/>
  <c r="BM24" i="1"/>
  <c r="BN24" i="1"/>
  <c r="AL25" i="1"/>
  <c r="BM25" i="1"/>
  <c r="BN25" i="1"/>
  <c r="AJ27" i="1"/>
  <c r="AP27" i="1"/>
  <c r="AH29" i="1"/>
  <c r="AL29" i="1"/>
  <c r="AP29" i="1"/>
  <c r="AK32" i="1"/>
  <c r="AO32" i="1"/>
  <c r="AP34" i="1"/>
  <c r="AK45" i="1"/>
  <c r="AO45" i="1"/>
  <c r="AH23" i="1"/>
  <c r="AL23" i="1"/>
  <c r="AP23" i="1"/>
  <c r="BM23" i="1"/>
  <c r="BN23" i="1"/>
  <c r="AI24" i="1"/>
  <c r="AM24" i="1"/>
  <c r="AQ24" i="1"/>
  <c r="AI25" i="1"/>
  <c r="AM25" i="1"/>
  <c r="AQ25" i="1"/>
  <c r="AJ26" i="1"/>
  <c r="AK27" i="1"/>
  <c r="AO27" i="1"/>
  <c r="AH28" i="1"/>
  <c r="AL28" i="1"/>
  <c r="AP28" i="1"/>
  <c r="BM28" i="1"/>
  <c r="BN28" i="1"/>
  <c r="AI23" i="1"/>
  <c r="AM23" i="1"/>
  <c r="AQ23" i="1"/>
  <c r="AK26" i="1"/>
  <c r="AI28" i="1"/>
  <c r="AM28" i="1"/>
  <c r="AQ28" i="1"/>
  <c r="G23" i="1"/>
  <c r="AJ23" i="1"/>
  <c r="AN23" i="1"/>
  <c r="AR23" i="1"/>
  <c r="AK24" i="1"/>
  <c r="AO24" i="1"/>
  <c r="AK25" i="1"/>
  <c r="AO25" i="1"/>
  <c r="AP26" i="1"/>
  <c r="AJ28" i="1"/>
  <c r="AN28" i="1"/>
  <c r="AR28" i="1"/>
  <c r="AK23" i="1"/>
  <c r="AO23" i="1"/>
  <c r="AI26" i="1"/>
  <c r="AK28" i="1"/>
  <c r="AO28" i="1"/>
  <c r="AN51" i="1"/>
  <c r="BM53" i="1"/>
  <c r="BN53" i="1"/>
  <c r="AL53" i="1"/>
  <c r="AL49" i="1"/>
  <c r="BM49" i="1"/>
  <c r="BN49" i="1"/>
  <c r="AR51" i="1"/>
  <c r="AM53" i="1"/>
  <c r="AJ54" i="1"/>
  <c r="AP54" i="1"/>
  <c r="AM49" i="1"/>
  <c r="AI50" i="1"/>
  <c r="AN50" i="1"/>
  <c r="BM50" i="1"/>
  <c r="BN50" i="1"/>
  <c r="AH53" i="1"/>
  <c r="AP53" i="1"/>
  <c r="AL54" i="1"/>
  <c r="AQ54" i="1"/>
  <c r="AN17" i="1"/>
  <c r="G19" i="1"/>
  <c r="AH17" i="1"/>
  <c r="AP17" i="1"/>
  <c r="AJ19" i="1"/>
  <c r="AJ17" i="1"/>
  <c r="AR17" i="1"/>
  <c r="AN19" i="1"/>
  <c r="AL17" i="1"/>
  <c r="BM17" i="1"/>
  <c r="BN17" i="1"/>
  <c r="AR19" i="1"/>
  <c r="AO18" i="1"/>
  <c r="AH19" i="1"/>
  <c r="AL19" i="1"/>
  <c r="AP19" i="1"/>
  <c r="BM19" i="1"/>
  <c r="BN19" i="1"/>
  <c r="AI20" i="1"/>
  <c r="AM20" i="1"/>
  <c r="AQ20" i="1"/>
  <c r="G21" i="1"/>
  <c r="AJ21" i="1"/>
  <c r="AN21" i="1"/>
  <c r="AR21" i="1"/>
  <c r="AK17" i="1"/>
  <c r="AO17" i="1"/>
  <c r="AS17" i="1"/>
  <c r="AH18" i="1"/>
  <c r="AI19" i="1"/>
  <c r="AM19" i="1"/>
  <c r="AQ19" i="1"/>
  <c r="AJ20" i="1"/>
  <c r="AN20" i="1"/>
  <c r="AR20" i="1"/>
  <c r="AK21" i="1"/>
  <c r="AO21" i="1"/>
  <c r="AS21" i="1"/>
  <c r="AQ18" i="1"/>
  <c r="AK20" i="1"/>
  <c r="AO20" i="1"/>
  <c r="AS20" i="1"/>
  <c r="AH21" i="1"/>
  <c r="AL21" i="1"/>
  <c r="AP21" i="1"/>
  <c r="BM21" i="1"/>
  <c r="BN21" i="1"/>
  <c r="AI17" i="1"/>
  <c r="AM17" i="1"/>
  <c r="AN18" i="1"/>
  <c r="AK19" i="1"/>
  <c r="AO19" i="1"/>
  <c r="AH20" i="1"/>
  <c r="AL20" i="1"/>
  <c r="AP20" i="1"/>
  <c r="AI21" i="1"/>
  <c r="AM21" i="1"/>
  <c r="U48" i="1"/>
  <c r="U55" i="1"/>
  <c r="AO48" i="1"/>
  <c r="W52" i="1"/>
  <c r="W55" i="1"/>
  <c r="AO52" i="1"/>
  <c r="AH48" i="1"/>
  <c r="AP48" i="1"/>
  <c r="V51" i="1"/>
  <c r="AO51" i="1"/>
  <c r="AL52" i="1"/>
  <c r="AP52" i="1"/>
  <c r="BM52" i="1"/>
  <c r="BN52" i="1"/>
  <c r="AI48" i="1"/>
  <c r="AM48" i="1"/>
  <c r="AQ48" i="1"/>
  <c r="AJ49" i="1"/>
  <c r="AN49" i="1"/>
  <c r="AR49" i="1"/>
  <c r="V50" i="1"/>
  <c r="AK50" i="1"/>
  <c r="AO50" i="1"/>
  <c r="AH51" i="1"/>
  <c r="AL51" i="1"/>
  <c r="AP51" i="1"/>
  <c r="BM51" i="1"/>
  <c r="BN51" i="1"/>
  <c r="AI52" i="1"/>
  <c r="AM52" i="1"/>
  <c r="AQ52" i="1"/>
  <c r="AJ53" i="1"/>
  <c r="AN53" i="1"/>
  <c r="AR53" i="1"/>
  <c r="V54" i="1"/>
  <c r="AK54" i="1"/>
  <c r="AO54" i="1"/>
  <c r="AK48" i="1"/>
  <c r="AS48" i="1"/>
  <c r="AK52" i="1"/>
  <c r="AS52" i="1"/>
  <c r="AL48" i="1"/>
  <c r="BM48" i="1"/>
  <c r="BN48" i="1"/>
  <c r="AK51" i="1"/>
  <c r="AS51" i="1"/>
  <c r="AH52" i="1"/>
  <c r="AJ48" i="1"/>
  <c r="AN48" i="1"/>
  <c r="V49" i="1"/>
  <c r="AK49" i="1"/>
  <c r="AO49" i="1"/>
  <c r="AI51" i="1"/>
  <c r="AM51" i="1"/>
  <c r="AJ52" i="1"/>
  <c r="AN52" i="1"/>
  <c r="Y53" i="1"/>
  <c r="Y55" i="1"/>
  <c r="AK53" i="1"/>
  <c r="AO53" i="1"/>
  <c r="C179" i="1"/>
  <c r="AT179" i="1"/>
  <c r="E179" i="1"/>
  <c r="F179" i="1"/>
  <c r="G179" i="1"/>
  <c r="C180" i="1"/>
  <c r="AN180" i="1"/>
  <c r="E180" i="1"/>
  <c r="F180" i="1"/>
  <c r="C112" i="1"/>
  <c r="AP112" i="1"/>
  <c r="E112" i="1"/>
  <c r="F112" i="1"/>
  <c r="E208" i="1"/>
  <c r="F208" i="1"/>
  <c r="E209" i="1"/>
  <c r="F209" i="1"/>
  <c r="G209" i="1"/>
  <c r="F212" i="1"/>
  <c r="F213" i="1"/>
  <c r="F214" i="1"/>
  <c r="C208" i="1"/>
  <c r="C209" i="1"/>
  <c r="C212" i="1"/>
  <c r="C213" i="1"/>
  <c r="C214" i="1"/>
  <c r="E178" i="1"/>
  <c r="F178" i="1"/>
  <c r="G178" i="1"/>
  <c r="C178" i="1"/>
  <c r="AT178" i="1"/>
  <c r="E129" i="1"/>
  <c r="F129" i="1"/>
  <c r="C129" i="1"/>
  <c r="AT129" i="1"/>
  <c r="E130" i="1"/>
  <c r="F130" i="1"/>
  <c r="E131" i="1"/>
  <c r="F131" i="1"/>
  <c r="C130" i="1"/>
  <c r="AK130" i="1"/>
  <c r="C131" i="1"/>
  <c r="AT131" i="1"/>
  <c r="AB196" i="1"/>
  <c r="AC196" i="1"/>
  <c r="AD196" i="1"/>
  <c r="AE196" i="1"/>
  <c r="AF196" i="1"/>
  <c r="AG196" i="1"/>
  <c r="AA196" i="1"/>
  <c r="E121" i="1"/>
  <c r="F121" i="1"/>
  <c r="G121" i="1"/>
  <c r="C121" i="1"/>
  <c r="AT121" i="1"/>
  <c r="E170" i="1"/>
  <c r="F170" i="1"/>
  <c r="G170" i="1"/>
  <c r="C170" i="1"/>
  <c r="AT170" i="1"/>
  <c r="AK170" i="1"/>
  <c r="E163" i="1"/>
  <c r="F163" i="1"/>
  <c r="G163" i="1"/>
  <c r="E164" i="1"/>
  <c r="F164" i="1"/>
  <c r="C163" i="1"/>
  <c r="AT163" i="1"/>
  <c r="T163" i="1"/>
  <c r="C164" i="1"/>
  <c r="AT164" i="1"/>
  <c r="C153" i="1"/>
  <c r="AT153" i="1"/>
  <c r="C154" i="1"/>
  <c r="AT154" i="1"/>
  <c r="C155" i="1"/>
  <c r="AT155" i="1"/>
  <c r="C156" i="1"/>
  <c r="AT156" i="1"/>
  <c r="C157" i="1"/>
  <c r="BM157" i="1"/>
  <c r="BN157" i="1"/>
  <c r="C158" i="1"/>
  <c r="AT158" i="1"/>
  <c r="AQ158" i="1"/>
  <c r="C159" i="1"/>
  <c r="AT159" i="1"/>
  <c r="C160" i="1"/>
  <c r="AT160" i="1"/>
  <c r="C161" i="1"/>
  <c r="AJ161" i="1"/>
  <c r="C162" i="1"/>
  <c r="AT162" i="1"/>
  <c r="AI162" i="1"/>
  <c r="C165" i="1"/>
  <c r="AT165" i="1"/>
  <c r="C166" i="1"/>
  <c r="AN166" i="1"/>
  <c r="C167" i="1"/>
  <c r="AT167" i="1"/>
  <c r="AH167" i="1"/>
  <c r="C168" i="1"/>
  <c r="AT168" i="1"/>
  <c r="C169" i="1"/>
  <c r="AT169" i="1"/>
  <c r="C171" i="1"/>
  <c r="AT171" i="1"/>
  <c r="C172" i="1"/>
  <c r="AT172" i="1"/>
  <c r="C173" i="1"/>
  <c r="AT173" i="1"/>
  <c r="AK173" i="1"/>
  <c r="C174" i="1"/>
  <c r="AT174" i="1"/>
  <c r="C175" i="1"/>
  <c r="AT175" i="1"/>
  <c r="Y175" i="1"/>
  <c r="C176" i="1"/>
  <c r="AH176" i="1"/>
  <c r="C177" i="1"/>
  <c r="AT177" i="1"/>
  <c r="C183" i="1"/>
  <c r="AP183" i="1"/>
  <c r="C184" i="1"/>
  <c r="AT184" i="1"/>
  <c r="C185" i="1"/>
  <c r="AT185" i="1"/>
  <c r="AJ156" i="1"/>
  <c r="AL173" i="1"/>
  <c r="AH173" i="1"/>
  <c r="AO173" i="1"/>
  <c r="AR168" i="1"/>
  <c r="AL164" i="1"/>
  <c r="AM155" i="1"/>
  <c r="AL154" i="1"/>
  <c r="AJ154" i="1"/>
  <c r="AO154" i="1"/>
  <c r="AJ158" i="1"/>
  <c r="AS184" i="1"/>
  <c r="AM171" i="1"/>
  <c r="AJ171" i="1"/>
  <c r="AN157" i="1"/>
  <c r="W164" i="1"/>
  <c r="E165" i="1"/>
  <c r="F165" i="1"/>
  <c r="G165" i="1"/>
  <c r="Z165" i="1"/>
  <c r="E253" i="1"/>
  <c r="F253" i="1"/>
  <c r="G253" i="1"/>
  <c r="C253" i="1"/>
  <c r="BM253" i="1"/>
  <c r="BN253" i="1"/>
  <c r="E252" i="1"/>
  <c r="F252" i="1"/>
  <c r="G252" i="1"/>
  <c r="C252" i="1"/>
  <c r="BM252" i="1"/>
  <c r="BN252" i="1"/>
  <c r="E251" i="1"/>
  <c r="F251" i="1"/>
  <c r="G251" i="1"/>
  <c r="C251" i="1"/>
  <c r="BM251" i="1"/>
  <c r="BN251" i="1"/>
  <c r="E250" i="1"/>
  <c r="F250" i="1"/>
  <c r="C250" i="1"/>
  <c r="BM250" i="1"/>
  <c r="BN250" i="1"/>
  <c r="E249" i="1"/>
  <c r="F249" i="1"/>
  <c r="G249" i="1"/>
  <c r="C249" i="1"/>
  <c r="BM249" i="1"/>
  <c r="BN249" i="1"/>
  <c r="E248" i="1"/>
  <c r="F248" i="1"/>
  <c r="C248" i="1"/>
  <c r="BM248" i="1"/>
  <c r="BN248" i="1"/>
  <c r="E247" i="1"/>
  <c r="F247" i="1"/>
  <c r="C247" i="1"/>
  <c r="BM247" i="1"/>
  <c r="BN247" i="1"/>
  <c r="E246" i="1"/>
  <c r="F246" i="1"/>
  <c r="C246" i="1"/>
  <c r="BM246" i="1"/>
  <c r="BN246" i="1"/>
  <c r="E257" i="1"/>
  <c r="F257" i="1"/>
  <c r="G257" i="1"/>
  <c r="C257" i="1"/>
  <c r="BM257" i="1"/>
  <c r="BN257" i="1"/>
  <c r="E256" i="1"/>
  <c r="F256" i="1"/>
  <c r="C256" i="1"/>
  <c r="BM256" i="1"/>
  <c r="BN256" i="1"/>
  <c r="E255" i="1"/>
  <c r="F255" i="1"/>
  <c r="G255" i="1"/>
  <c r="C255" i="1"/>
  <c r="BM255" i="1"/>
  <c r="BN255" i="1"/>
  <c r="E254" i="1"/>
  <c r="F254" i="1"/>
  <c r="G254" i="1"/>
  <c r="C254" i="1"/>
  <c r="BM254" i="1"/>
  <c r="BN254" i="1"/>
  <c r="E259" i="1"/>
  <c r="F259" i="1"/>
  <c r="C259" i="1"/>
  <c r="BM259" i="1"/>
  <c r="BN259" i="1"/>
  <c r="E258" i="1"/>
  <c r="F258" i="1"/>
  <c r="G258" i="1"/>
  <c r="C258" i="1"/>
  <c r="BM258" i="1"/>
  <c r="BN258" i="1"/>
  <c r="E260" i="1"/>
  <c r="F260" i="1"/>
  <c r="C260" i="1"/>
  <c r="BM260" i="1"/>
  <c r="BN260" i="1"/>
  <c r="E245" i="1"/>
  <c r="F245" i="1"/>
  <c r="C245" i="1"/>
  <c r="BM245" i="1"/>
  <c r="BN245" i="1"/>
  <c r="W165" i="1"/>
  <c r="T165" i="1"/>
  <c r="X165" i="1"/>
  <c r="Y165" i="1"/>
  <c r="V165" i="1"/>
  <c r="E153" i="1"/>
  <c r="F153" i="1"/>
  <c r="G153" i="1"/>
  <c r="E154" i="1"/>
  <c r="F154" i="1"/>
  <c r="G154" i="1"/>
  <c r="E155" i="1"/>
  <c r="F155" i="1"/>
  <c r="G155" i="1"/>
  <c r="E156" i="1"/>
  <c r="F156" i="1"/>
  <c r="G156" i="1"/>
  <c r="E151" i="1"/>
  <c r="F151" i="1"/>
  <c r="C151" i="1"/>
  <c r="AT151" i="1"/>
  <c r="E157" i="1"/>
  <c r="F157" i="1"/>
  <c r="E158" i="1"/>
  <c r="F158" i="1"/>
  <c r="G158" i="1"/>
  <c r="E159" i="1"/>
  <c r="F159" i="1"/>
  <c r="E160" i="1"/>
  <c r="F160" i="1"/>
  <c r="G160" i="1"/>
  <c r="E161" i="1"/>
  <c r="F161" i="1"/>
  <c r="E162" i="1"/>
  <c r="F162" i="1"/>
  <c r="G162" i="1"/>
  <c r="E166" i="1"/>
  <c r="F166" i="1"/>
  <c r="G166" i="1"/>
  <c r="E167" i="1"/>
  <c r="F167" i="1"/>
  <c r="G167" i="1"/>
  <c r="E168" i="1"/>
  <c r="F168" i="1"/>
  <c r="G168" i="1"/>
  <c r="E169" i="1"/>
  <c r="F169" i="1"/>
  <c r="E171" i="1"/>
  <c r="F171" i="1"/>
  <c r="G171" i="1"/>
  <c r="E172" i="1"/>
  <c r="F172" i="1"/>
  <c r="E173" i="1"/>
  <c r="F173" i="1"/>
  <c r="G173" i="1"/>
  <c r="E174" i="1"/>
  <c r="F174" i="1"/>
  <c r="G174" i="1"/>
  <c r="E175" i="1"/>
  <c r="F175" i="1"/>
  <c r="G175" i="1"/>
  <c r="E176" i="1"/>
  <c r="F176" i="1"/>
  <c r="G176" i="1"/>
  <c r="E177" i="1"/>
  <c r="F177" i="1"/>
  <c r="E183" i="1"/>
  <c r="F183" i="1"/>
  <c r="G183" i="1"/>
  <c r="E184" i="1"/>
  <c r="F184" i="1"/>
  <c r="E185" i="1"/>
  <c r="F185" i="1"/>
  <c r="E12" i="1"/>
  <c r="F12" i="1"/>
  <c r="F13" i="1"/>
  <c r="G13" i="1"/>
  <c r="F14" i="1"/>
  <c r="F15" i="1"/>
  <c r="F22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G65" i="1"/>
  <c r="E66" i="1"/>
  <c r="F66" i="1"/>
  <c r="E67" i="1"/>
  <c r="F67" i="1"/>
  <c r="G67" i="1"/>
  <c r="E68" i="1"/>
  <c r="F68" i="1"/>
  <c r="G68" i="1"/>
  <c r="E69" i="1"/>
  <c r="F69" i="1"/>
  <c r="G69" i="1"/>
  <c r="E70" i="1"/>
  <c r="F70" i="1"/>
  <c r="E71" i="1"/>
  <c r="F71" i="1"/>
  <c r="G71" i="1"/>
  <c r="E72" i="1"/>
  <c r="F72" i="1"/>
  <c r="G72" i="1"/>
  <c r="E73" i="1"/>
  <c r="F73" i="1"/>
  <c r="G73" i="1"/>
  <c r="E74" i="1"/>
  <c r="F74" i="1"/>
  <c r="E75" i="1"/>
  <c r="F75" i="1"/>
  <c r="G75" i="1"/>
  <c r="E76" i="1"/>
  <c r="F76" i="1"/>
  <c r="G76" i="1"/>
  <c r="E77" i="1"/>
  <c r="F77" i="1"/>
  <c r="G77" i="1"/>
  <c r="E78" i="1"/>
  <c r="F78" i="1"/>
  <c r="E79" i="1"/>
  <c r="F79" i="1"/>
  <c r="G79" i="1"/>
  <c r="E80" i="1"/>
  <c r="F80" i="1"/>
  <c r="E81" i="1"/>
  <c r="F81" i="1"/>
  <c r="G81" i="1"/>
  <c r="E82" i="1"/>
  <c r="F82" i="1"/>
  <c r="G82" i="1"/>
  <c r="E85" i="1"/>
  <c r="F85" i="1"/>
  <c r="G85" i="1"/>
  <c r="E86" i="1"/>
  <c r="F86" i="1"/>
  <c r="E87" i="1"/>
  <c r="F87" i="1"/>
  <c r="G87" i="1"/>
  <c r="E88" i="1"/>
  <c r="F88" i="1"/>
  <c r="E89" i="1"/>
  <c r="F89" i="1"/>
  <c r="G89" i="1"/>
  <c r="E90" i="1"/>
  <c r="F90" i="1"/>
  <c r="E91" i="1"/>
  <c r="F91" i="1"/>
  <c r="E94" i="1"/>
  <c r="F94" i="1"/>
  <c r="C94" i="1"/>
  <c r="AT94" i="1"/>
  <c r="E95" i="1"/>
  <c r="F95" i="1"/>
  <c r="G95" i="1"/>
  <c r="E96" i="1"/>
  <c r="F96" i="1"/>
  <c r="E97" i="1"/>
  <c r="F97" i="1"/>
  <c r="G97" i="1"/>
  <c r="E98" i="1"/>
  <c r="F98" i="1"/>
  <c r="G98" i="1"/>
  <c r="E99" i="1"/>
  <c r="F99" i="1"/>
  <c r="G99" i="1"/>
  <c r="E100" i="1"/>
  <c r="F100" i="1"/>
  <c r="E101" i="1"/>
  <c r="F101" i="1"/>
  <c r="G101" i="1"/>
  <c r="E102" i="1"/>
  <c r="F102" i="1"/>
  <c r="G102" i="1"/>
  <c r="E103" i="1"/>
  <c r="F103" i="1"/>
  <c r="E104" i="1"/>
  <c r="F104" i="1"/>
  <c r="E105" i="1"/>
  <c r="F105" i="1"/>
  <c r="E106" i="1"/>
  <c r="F106" i="1"/>
  <c r="E107" i="1"/>
  <c r="F107" i="1"/>
  <c r="E108" i="1"/>
  <c r="F108" i="1"/>
  <c r="E109" i="1"/>
  <c r="F109" i="1"/>
  <c r="E110" i="1"/>
  <c r="F110" i="1"/>
  <c r="E111" i="1"/>
  <c r="F111" i="1"/>
  <c r="E113" i="1"/>
  <c r="F113" i="1"/>
  <c r="E116" i="1"/>
  <c r="F116" i="1"/>
  <c r="C116" i="1"/>
  <c r="AT116" i="1"/>
  <c r="E117" i="1"/>
  <c r="F117" i="1"/>
  <c r="C117" i="1"/>
  <c r="AT117" i="1"/>
  <c r="E118" i="1"/>
  <c r="F118" i="1"/>
  <c r="G118" i="1"/>
  <c r="E119" i="1"/>
  <c r="F119" i="1"/>
  <c r="G119" i="1"/>
  <c r="E120" i="1"/>
  <c r="F120" i="1"/>
  <c r="G120" i="1"/>
  <c r="E122" i="1"/>
  <c r="F122" i="1"/>
  <c r="G122" i="1"/>
  <c r="E123" i="1"/>
  <c r="F123" i="1"/>
  <c r="G123" i="1"/>
  <c r="E124" i="1"/>
  <c r="F124" i="1"/>
  <c r="E125" i="1"/>
  <c r="F125" i="1"/>
  <c r="E126" i="1"/>
  <c r="F126" i="1"/>
  <c r="G126" i="1"/>
  <c r="E127" i="1"/>
  <c r="F127" i="1"/>
  <c r="G127" i="1"/>
  <c r="E128" i="1"/>
  <c r="F128" i="1"/>
  <c r="E132" i="1"/>
  <c r="F132" i="1"/>
  <c r="E133" i="1"/>
  <c r="F133" i="1"/>
  <c r="G133" i="1"/>
  <c r="E134" i="1"/>
  <c r="F134" i="1"/>
  <c r="E137" i="1"/>
  <c r="F137" i="1"/>
  <c r="G137" i="1"/>
  <c r="C137" i="1"/>
  <c r="AT137" i="1"/>
  <c r="E138" i="1"/>
  <c r="F138" i="1"/>
  <c r="E139" i="1"/>
  <c r="F139" i="1"/>
  <c r="E140" i="1"/>
  <c r="F140" i="1"/>
  <c r="E141" i="1"/>
  <c r="F141" i="1"/>
  <c r="E142" i="1"/>
  <c r="F142" i="1"/>
  <c r="E143" i="1"/>
  <c r="F143" i="1"/>
  <c r="E144" i="1"/>
  <c r="F144" i="1"/>
  <c r="E145" i="1"/>
  <c r="F145" i="1"/>
  <c r="E146" i="1"/>
  <c r="F146" i="1"/>
  <c r="E147" i="1"/>
  <c r="F147" i="1"/>
  <c r="E148" i="1"/>
  <c r="F148" i="1"/>
  <c r="E188" i="1"/>
  <c r="F188" i="1"/>
  <c r="E189" i="1"/>
  <c r="F189" i="1"/>
  <c r="E190" i="1"/>
  <c r="F190" i="1"/>
  <c r="E191" i="1"/>
  <c r="F191" i="1"/>
  <c r="E192" i="1"/>
  <c r="F192" i="1"/>
  <c r="E193" i="1"/>
  <c r="F193" i="1"/>
  <c r="E194" i="1"/>
  <c r="F194" i="1"/>
  <c r="E195" i="1"/>
  <c r="F195" i="1"/>
  <c r="E198" i="1"/>
  <c r="F198" i="1"/>
  <c r="G198" i="1"/>
  <c r="E199" i="1"/>
  <c r="F199" i="1"/>
  <c r="E200" i="1"/>
  <c r="F200" i="1"/>
  <c r="E203" i="1"/>
  <c r="F203" i="1"/>
  <c r="G203" i="1"/>
  <c r="E204" i="1"/>
  <c r="F204" i="1"/>
  <c r="E205" i="1"/>
  <c r="F205" i="1"/>
  <c r="E206" i="1"/>
  <c r="F206" i="1"/>
  <c r="E207" i="1"/>
  <c r="F207" i="1"/>
  <c r="G207" i="1"/>
  <c r="E228" i="1"/>
  <c r="F228" i="1"/>
  <c r="G228" i="1"/>
  <c r="E229" i="1"/>
  <c r="F229" i="1"/>
  <c r="G229" i="1"/>
  <c r="E230" i="1"/>
  <c r="F230" i="1"/>
  <c r="E231" i="1"/>
  <c r="F231" i="1"/>
  <c r="G231" i="1"/>
  <c r="E232" i="1"/>
  <c r="F232" i="1"/>
  <c r="G232" i="1"/>
  <c r="E233" i="1"/>
  <c r="F233" i="1"/>
  <c r="G233" i="1"/>
  <c r="E234" i="1"/>
  <c r="F234" i="1"/>
  <c r="E235" i="1"/>
  <c r="F235" i="1"/>
  <c r="E236" i="1"/>
  <c r="F236" i="1"/>
  <c r="E237" i="1"/>
  <c r="F237" i="1"/>
  <c r="G237" i="1"/>
  <c r="E238" i="1"/>
  <c r="F238" i="1"/>
  <c r="E239" i="1"/>
  <c r="F239" i="1"/>
  <c r="G239" i="1"/>
  <c r="E240" i="1"/>
  <c r="F240" i="1"/>
  <c r="G240" i="1"/>
  <c r="E241" i="1"/>
  <c r="F241" i="1"/>
  <c r="G241" i="1"/>
  <c r="E242" i="1"/>
  <c r="F242" i="1"/>
  <c r="E243" i="1"/>
  <c r="F243" i="1"/>
  <c r="E244" i="1"/>
  <c r="F244" i="1"/>
  <c r="G244" i="1"/>
  <c r="E263" i="1"/>
  <c r="F263" i="1"/>
  <c r="E264" i="1"/>
  <c r="F264" i="1"/>
  <c r="E265" i="1"/>
  <c r="F265" i="1"/>
  <c r="G265" i="1"/>
  <c r="E266" i="1"/>
  <c r="F266" i="1"/>
  <c r="G266" i="1"/>
  <c r="G270" i="1"/>
  <c r="E267" i="1"/>
  <c r="F267" i="1"/>
  <c r="E268" i="1"/>
  <c r="F268" i="1"/>
  <c r="E269" i="1"/>
  <c r="F269" i="1"/>
  <c r="G269" i="1"/>
  <c r="Y177" i="1"/>
  <c r="V168" i="1"/>
  <c r="W173" i="1"/>
  <c r="I186" i="1"/>
  <c r="J186" i="1"/>
  <c r="K186" i="1"/>
  <c r="L186" i="1"/>
  <c r="M186" i="1"/>
  <c r="N186" i="1"/>
  <c r="O186" i="1"/>
  <c r="P186" i="1"/>
  <c r="Q186" i="1"/>
  <c r="R186" i="1"/>
  <c r="S186" i="1"/>
  <c r="H186" i="1"/>
  <c r="I149" i="1"/>
  <c r="J149" i="1"/>
  <c r="K149" i="1"/>
  <c r="L149" i="1"/>
  <c r="M149" i="1"/>
  <c r="N149" i="1"/>
  <c r="O149" i="1"/>
  <c r="P149" i="1"/>
  <c r="Q149" i="1"/>
  <c r="R149" i="1"/>
  <c r="S149" i="1"/>
  <c r="H149" i="1"/>
  <c r="I135" i="1"/>
  <c r="J135" i="1"/>
  <c r="K135" i="1"/>
  <c r="L135" i="1"/>
  <c r="M135" i="1"/>
  <c r="N135" i="1"/>
  <c r="O135" i="1"/>
  <c r="P135" i="1"/>
  <c r="Q135" i="1"/>
  <c r="R135" i="1"/>
  <c r="S135" i="1"/>
  <c r="H135" i="1"/>
  <c r="I114" i="1"/>
  <c r="J114" i="1"/>
  <c r="K114" i="1"/>
  <c r="L114" i="1"/>
  <c r="M114" i="1"/>
  <c r="N114" i="1"/>
  <c r="O114" i="1"/>
  <c r="P114" i="1"/>
  <c r="Q114" i="1"/>
  <c r="R114" i="1"/>
  <c r="S114" i="1"/>
  <c r="H114" i="1"/>
  <c r="C95" i="1"/>
  <c r="AT95" i="1"/>
  <c r="C98" i="1"/>
  <c r="AT98" i="1"/>
  <c r="C99" i="1"/>
  <c r="AT99" i="1"/>
  <c r="C102" i="1"/>
  <c r="AT102" i="1"/>
  <c r="C103" i="1"/>
  <c r="AT103" i="1"/>
  <c r="C105" i="1"/>
  <c r="AT105" i="1"/>
  <c r="C106" i="1"/>
  <c r="AT106" i="1"/>
  <c r="C107" i="1"/>
  <c r="AT107" i="1"/>
  <c r="C109" i="1"/>
  <c r="AT109" i="1"/>
  <c r="C110" i="1"/>
  <c r="AT110" i="1"/>
  <c r="C111" i="1"/>
  <c r="AT111" i="1"/>
  <c r="C97" i="1"/>
  <c r="AT97" i="1"/>
  <c r="C96" i="1"/>
  <c r="AT96" i="1"/>
  <c r="AO96" i="1"/>
  <c r="C100" i="1"/>
  <c r="AT100" i="1"/>
  <c r="AQ100" i="1"/>
  <c r="C101" i="1"/>
  <c r="AT101" i="1"/>
  <c r="W101" i="1"/>
  <c r="C104" i="1"/>
  <c r="AT104" i="1"/>
  <c r="AR104" i="1"/>
  <c r="C108" i="1"/>
  <c r="AT108" i="1"/>
  <c r="BM108" i="1"/>
  <c r="BN108" i="1"/>
  <c r="C113" i="1"/>
  <c r="AT113" i="1"/>
  <c r="Z151" i="1"/>
  <c r="U151" i="1"/>
  <c r="T117" i="1"/>
  <c r="C138" i="1"/>
  <c r="AT138" i="1"/>
  <c r="AJ138" i="1"/>
  <c r="C263" i="1"/>
  <c r="BM263" i="1"/>
  <c r="BN263" i="1"/>
  <c r="C264" i="1"/>
  <c r="AO264" i="1"/>
  <c r="C265" i="1"/>
  <c r="BM265" i="1"/>
  <c r="BN265" i="1"/>
  <c r="C266" i="1"/>
  <c r="C267" i="1"/>
  <c r="C268" i="1"/>
  <c r="AN268" i="1"/>
  <c r="C269" i="1"/>
  <c r="Y269" i="1"/>
  <c r="Y270" i="1"/>
  <c r="AR263" i="1"/>
  <c r="AR265" i="1"/>
  <c r="AP268" i="1"/>
  <c r="AO268" i="1"/>
  <c r="AM263" i="1"/>
  <c r="AL263" i="1"/>
  <c r="AL265" i="1"/>
  <c r="AK263" i="1"/>
  <c r="AK265" i="1"/>
  <c r="AJ263" i="1"/>
  <c r="AI263" i="1"/>
  <c r="AI264" i="1"/>
  <c r="AI269" i="1"/>
  <c r="AH263" i="1"/>
  <c r="Z263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P261" i="1"/>
  <c r="O261" i="1"/>
  <c r="N261" i="1"/>
  <c r="M261" i="1"/>
  <c r="K261" i="1"/>
  <c r="J261" i="1"/>
  <c r="I261" i="1"/>
  <c r="H261" i="1"/>
  <c r="C228" i="1"/>
  <c r="BM228" i="1"/>
  <c r="BN228" i="1"/>
  <c r="C229" i="1"/>
  <c r="BM229" i="1"/>
  <c r="BN229" i="1"/>
  <c r="C230" i="1"/>
  <c r="BM230" i="1"/>
  <c r="BN230" i="1"/>
  <c r="C231" i="1"/>
  <c r="BM231" i="1"/>
  <c r="BN231" i="1"/>
  <c r="C232" i="1"/>
  <c r="BM232" i="1"/>
  <c r="BN232" i="1"/>
  <c r="C233" i="1"/>
  <c r="BM233" i="1"/>
  <c r="BN233" i="1"/>
  <c r="C234" i="1"/>
  <c r="BM234" i="1"/>
  <c r="BN234" i="1"/>
  <c r="C235" i="1"/>
  <c r="BM235" i="1"/>
  <c r="BN235" i="1"/>
  <c r="C236" i="1"/>
  <c r="BM236" i="1"/>
  <c r="BN236" i="1"/>
  <c r="C237" i="1"/>
  <c r="C238" i="1"/>
  <c r="BM238" i="1"/>
  <c r="BN238" i="1"/>
  <c r="C239" i="1"/>
  <c r="BM239" i="1"/>
  <c r="BN239" i="1"/>
  <c r="C240" i="1"/>
  <c r="BM240" i="1"/>
  <c r="BN240" i="1"/>
  <c r="C241" i="1"/>
  <c r="BM241" i="1"/>
  <c r="BN241" i="1"/>
  <c r="C242" i="1"/>
  <c r="BM242" i="1"/>
  <c r="BN242" i="1"/>
  <c r="C243" i="1"/>
  <c r="BM243" i="1"/>
  <c r="BN243" i="1"/>
  <c r="C244" i="1"/>
  <c r="BM244" i="1"/>
  <c r="BN244" i="1"/>
  <c r="C203" i="1"/>
  <c r="BM203" i="1"/>
  <c r="BN203" i="1"/>
  <c r="C204" i="1"/>
  <c r="C205" i="1"/>
  <c r="C206" i="1"/>
  <c r="V206" i="1"/>
  <c r="C207" i="1"/>
  <c r="T207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C198" i="1"/>
  <c r="C199" i="1"/>
  <c r="BM199" i="1"/>
  <c r="BN199" i="1"/>
  <c r="C200" i="1"/>
  <c r="BM200" i="1"/>
  <c r="BN200" i="1"/>
  <c r="X199" i="1"/>
  <c r="V199" i="1"/>
  <c r="T199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C189" i="1"/>
  <c r="AH189" i="1"/>
  <c r="C190" i="1"/>
  <c r="C191" i="1"/>
  <c r="AH191" i="1"/>
  <c r="C192" i="1"/>
  <c r="C193" i="1"/>
  <c r="C194" i="1"/>
  <c r="AH194" i="1"/>
  <c r="C195" i="1"/>
  <c r="W195" i="1"/>
  <c r="C188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Z137" i="1"/>
  <c r="C139" i="1"/>
  <c r="AT139" i="1"/>
  <c r="AS139" i="1"/>
  <c r="C140" i="1"/>
  <c r="AT140" i="1"/>
  <c r="AN140" i="1"/>
  <c r="C141" i="1"/>
  <c r="AT141" i="1"/>
  <c r="BM141" i="1"/>
  <c r="BN141" i="1"/>
  <c r="C142" i="1"/>
  <c r="AT142" i="1"/>
  <c r="C143" i="1"/>
  <c r="AT143" i="1"/>
  <c r="BM143" i="1"/>
  <c r="BN143" i="1"/>
  <c r="C144" i="1"/>
  <c r="AT144" i="1"/>
  <c r="C145" i="1"/>
  <c r="AT145" i="1"/>
  <c r="C146" i="1"/>
  <c r="AT146" i="1"/>
  <c r="AJ146" i="1"/>
  <c r="C147" i="1"/>
  <c r="AT147" i="1"/>
  <c r="C148" i="1"/>
  <c r="AT148" i="1"/>
  <c r="Y137" i="1"/>
  <c r="X137" i="1"/>
  <c r="W137" i="1"/>
  <c r="V137" i="1"/>
  <c r="V141" i="1"/>
  <c r="U137" i="1"/>
  <c r="T137" i="1"/>
  <c r="C118" i="1"/>
  <c r="AT118" i="1"/>
  <c r="AK118" i="1"/>
  <c r="C119" i="1"/>
  <c r="AT119" i="1"/>
  <c r="C120" i="1"/>
  <c r="AT120" i="1"/>
  <c r="C122" i="1"/>
  <c r="AT122" i="1"/>
  <c r="C123" i="1"/>
  <c r="AT123" i="1"/>
  <c r="C124" i="1"/>
  <c r="AT124" i="1"/>
  <c r="C125" i="1"/>
  <c r="AT125" i="1"/>
  <c r="C126" i="1"/>
  <c r="AT126" i="1"/>
  <c r="C127" i="1"/>
  <c r="AT127" i="1"/>
  <c r="C128" i="1"/>
  <c r="AT128" i="1"/>
  <c r="C132" i="1"/>
  <c r="AT132" i="1"/>
  <c r="C133" i="1"/>
  <c r="AT133" i="1"/>
  <c r="C134" i="1"/>
  <c r="AT134" i="1"/>
  <c r="W116" i="1"/>
  <c r="AS92" i="1"/>
  <c r="AR92" i="1"/>
  <c r="AQ92" i="1"/>
  <c r="AP92" i="1"/>
  <c r="AO92" i="1"/>
  <c r="AN92" i="1"/>
  <c r="AM92" i="1"/>
  <c r="AL92" i="1"/>
  <c r="AK92" i="1"/>
  <c r="C89" i="1"/>
  <c r="BM89" i="1"/>
  <c r="BN89" i="1"/>
  <c r="C91" i="1"/>
  <c r="T91" i="1"/>
  <c r="C86" i="1"/>
  <c r="T86" i="1"/>
  <c r="C85" i="1"/>
  <c r="X85" i="1"/>
  <c r="X92" i="1"/>
  <c r="C87" i="1"/>
  <c r="C88" i="1"/>
  <c r="X88" i="1"/>
  <c r="C90" i="1"/>
  <c r="BM90" i="1"/>
  <c r="BN90" i="1"/>
  <c r="S92" i="1"/>
  <c r="R92" i="1"/>
  <c r="Q92" i="1"/>
  <c r="P92" i="1"/>
  <c r="O92" i="1"/>
  <c r="N92" i="1"/>
  <c r="M92" i="1"/>
  <c r="L92" i="1"/>
  <c r="K92" i="1"/>
  <c r="J92" i="1"/>
  <c r="I92" i="1"/>
  <c r="H92" i="1"/>
  <c r="C59" i="1"/>
  <c r="AT59" i="1"/>
  <c r="C62" i="1"/>
  <c r="AT62" i="1"/>
  <c r="C63" i="1"/>
  <c r="AT63" i="1"/>
  <c r="C64" i="1"/>
  <c r="AT64" i="1"/>
  <c r="V64" i="1"/>
  <c r="C72" i="1"/>
  <c r="C73" i="1"/>
  <c r="X73" i="1"/>
  <c r="C78" i="1"/>
  <c r="BM78" i="1"/>
  <c r="BN78" i="1"/>
  <c r="C65" i="1"/>
  <c r="C66" i="1"/>
  <c r="C67" i="1"/>
  <c r="BM67" i="1"/>
  <c r="BN67" i="1"/>
  <c r="C68" i="1"/>
  <c r="W68" i="1"/>
  <c r="W83" i="1"/>
  <c r="C69" i="1"/>
  <c r="C70" i="1"/>
  <c r="W70" i="1"/>
  <c r="C71" i="1"/>
  <c r="W71" i="1"/>
  <c r="C74" i="1"/>
  <c r="BM74" i="1"/>
  <c r="BN74" i="1"/>
  <c r="C75" i="1"/>
  <c r="C76" i="1"/>
  <c r="C77" i="1"/>
  <c r="V77" i="1"/>
  <c r="C57" i="1"/>
  <c r="C58" i="1"/>
  <c r="BM58" i="1"/>
  <c r="BN58" i="1"/>
  <c r="C60" i="1"/>
  <c r="AH60" i="1"/>
  <c r="C61" i="1"/>
  <c r="AH61" i="1"/>
  <c r="C79" i="1"/>
  <c r="BM79" i="1"/>
  <c r="BN79" i="1"/>
  <c r="C82" i="1"/>
  <c r="BM82" i="1"/>
  <c r="BN82" i="1"/>
  <c r="C81" i="1"/>
  <c r="C80" i="1"/>
  <c r="BM80" i="1"/>
  <c r="BN80" i="1"/>
  <c r="S83" i="1"/>
  <c r="R83" i="1"/>
  <c r="Q83" i="1"/>
  <c r="P83" i="1"/>
  <c r="O83" i="1"/>
  <c r="N83" i="1"/>
  <c r="M83" i="1"/>
  <c r="L83" i="1"/>
  <c r="K83" i="1"/>
  <c r="J83" i="1"/>
  <c r="I83" i="1"/>
  <c r="H83" i="1"/>
  <c r="C12" i="1"/>
  <c r="AT12" i="1"/>
  <c r="AJ13" i="1"/>
  <c r="AM16" i="1"/>
  <c r="S46" i="1"/>
  <c r="R46" i="1"/>
  <c r="Q46" i="1"/>
  <c r="P46" i="1"/>
  <c r="O46" i="1"/>
  <c r="N46" i="1"/>
  <c r="M46" i="1"/>
  <c r="L46" i="1"/>
  <c r="K46" i="1"/>
  <c r="J46" i="1"/>
  <c r="I46" i="1"/>
  <c r="H46" i="1"/>
  <c r="X138" i="1"/>
  <c r="T151" i="1"/>
  <c r="X176" i="1"/>
  <c r="V176" i="1"/>
  <c r="T167" i="1"/>
  <c r="W160" i="1"/>
  <c r="X160" i="1"/>
  <c r="Y160" i="1"/>
  <c r="W156" i="1"/>
  <c r="X156" i="1"/>
  <c r="T156" i="1"/>
  <c r="V156" i="1"/>
  <c r="Z156" i="1"/>
  <c r="Y151" i="1"/>
  <c r="W166" i="1"/>
  <c r="X166" i="1"/>
  <c r="Y166" i="1"/>
  <c r="V166" i="1"/>
  <c r="Z166" i="1"/>
  <c r="T166" i="1"/>
  <c r="U166" i="1"/>
  <c r="V207" i="1"/>
  <c r="W205" i="1"/>
  <c r="Z174" i="1"/>
  <c r="W174" i="1"/>
  <c r="X174" i="1"/>
  <c r="V174" i="1"/>
  <c r="Y174" i="1"/>
  <c r="U174" i="1"/>
  <c r="T174" i="1"/>
  <c r="W169" i="1"/>
  <c r="X169" i="1"/>
  <c r="V169" i="1"/>
  <c r="Y169" i="1"/>
  <c r="U169" i="1"/>
  <c r="Z169" i="1"/>
  <c r="T169" i="1"/>
  <c r="V158" i="1"/>
  <c r="W154" i="1"/>
  <c r="T154" i="1"/>
  <c r="U173" i="1"/>
  <c r="Z157" i="1"/>
  <c r="X151" i="1"/>
  <c r="W151" i="1"/>
  <c r="V151" i="1"/>
  <c r="U194" i="1"/>
  <c r="AH62" i="1"/>
  <c r="U118" i="1"/>
  <c r="AL13" i="1"/>
  <c r="AR120" i="1"/>
  <c r="AH120" i="1"/>
  <c r="AM120" i="1"/>
  <c r="AK148" i="1"/>
  <c r="AI148" i="1"/>
  <c r="AM144" i="1"/>
  <c r="AQ140" i="1"/>
  <c r="AJ108" i="1"/>
  <c r="AO108" i="1"/>
  <c r="AH108" i="1"/>
  <c r="AL108" i="1"/>
  <c r="AP108" i="1"/>
  <c r="AI108" i="1"/>
  <c r="AM108" i="1"/>
  <c r="AQ108" i="1"/>
  <c r="AK108" i="1"/>
  <c r="AJ96" i="1"/>
  <c r="AR96" i="1"/>
  <c r="AH96" i="1"/>
  <c r="AP96" i="1"/>
  <c r="AM96" i="1"/>
  <c r="AR109" i="1"/>
  <c r="AS109" i="1"/>
  <c r="AH109" i="1"/>
  <c r="AP109" i="1"/>
  <c r="AJ109" i="1"/>
  <c r="AK109" i="1"/>
  <c r="AM109" i="1"/>
  <c r="AQ109" i="1"/>
  <c r="AN109" i="1"/>
  <c r="AR103" i="1"/>
  <c r="AO103" i="1"/>
  <c r="AH103" i="1"/>
  <c r="AP103" i="1"/>
  <c r="AI103" i="1"/>
  <c r="AQ103" i="1"/>
  <c r="AO95" i="1"/>
  <c r="AJ119" i="1"/>
  <c r="AN119" i="1"/>
  <c r="AR119" i="1"/>
  <c r="AO119" i="1"/>
  <c r="AS119" i="1"/>
  <c r="AH119" i="1"/>
  <c r="AP119" i="1"/>
  <c r="AI119" i="1"/>
  <c r="AM119" i="1"/>
  <c r="V134" i="1"/>
  <c r="AJ134" i="1"/>
  <c r="AN134" i="1"/>
  <c r="AR134" i="1"/>
  <c r="AK134" i="1"/>
  <c r="AO134" i="1"/>
  <c r="AS134" i="1"/>
  <c r="AH134" i="1"/>
  <c r="AL134" i="1"/>
  <c r="AP134" i="1"/>
  <c r="AI134" i="1"/>
  <c r="AM134" i="1"/>
  <c r="AQ134" i="1"/>
  <c r="AN124" i="1"/>
  <c r="AS124" i="1"/>
  <c r="AI124" i="1"/>
  <c r="AH143" i="1"/>
  <c r="AM143" i="1"/>
  <c r="AR143" i="1"/>
  <c r="AS64" i="1"/>
  <c r="U90" i="1"/>
  <c r="U134" i="1"/>
  <c r="T133" i="1"/>
  <c r="AS133" i="1"/>
  <c r="AM133" i="1"/>
  <c r="Y127" i="1"/>
  <c r="AJ127" i="1"/>
  <c r="AN127" i="1"/>
  <c r="AR127" i="1"/>
  <c r="AK127" i="1"/>
  <c r="AO127" i="1"/>
  <c r="AS127" i="1"/>
  <c r="AH127" i="1"/>
  <c r="AL127" i="1"/>
  <c r="AP127" i="1"/>
  <c r="AI127" i="1"/>
  <c r="AM127" i="1"/>
  <c r="AQ127" i="1"/>
  <c r="AJ118" i="1"/>
  <c r="AS118" i="1"/>
  <c r="AQ118" i="1"/>
  <c r="AH113" i="1"/>
  <c r="AM106" i="1"/>
  <c r="AK128" i="1"/>
  <c r="AQ128" i="1"/>
  <c r="W147" i="1"/>
  <c r="AJ147" i="1"/>
  <c r="AN147" i="1"/>
  <c r="AR147" i="1"/>
  <c r="AK147" i="1"/>
  <c r="AO147" i="1"/>
  <c r="AS147" i="1"/>
  <c r="AH147" i="1"/>
  <c r="AL147" i="1"/>
  <c r="AP147" i="1"/>
  <c r="AI147" i="1"/>
  <c r="AM147" i="1"/>
  <c r="AQ147" i="1"/>
  <c r="AQ64" i="1"/>
  <c r="AI86" i="1"/>
  <c r="Z126" i="1"/>
  <c r="AO126" i="1"/>
  <c r="AM126" i="1"/>
  <c r="AK122" i="1"/>
  <c r="V147" i="1"/>
  <c r="W145" i="1"/>
  <c r="AH145" i="1"/>
  <c r="AP145" i="1"/>
  <c r="AI145" i="1"/>
  <c r="AM145" i="1"/>
  <c r="AJ145" i="1"/>
  <c r="AN145" i="1"/>
  <c r="AR145" i="1"/>
  <c r="AO145" i="1"/>
  <c r="AS145" i="1"/>
  <c r="X141" i="1"/>
  <c r="AL141" i="1"/>
  <c r="AP141" i="1"/>
  <c r="AI141" i="1"/>
  <c r="AQ141" i="1"/>
  <c r="AJ141" i="1"/>
  <c r="AN141" i="1"/>
  <c r="AK141" i="1"/>
  <c r="AO141" i="1"/>
  <c r="AS141" i="1"/>
  <c r="T109" i="1"/>
  <c r="AS104" i="1"/>
  <c r="AJ104" i="1"/>
  <c r="AN104" i="1"/>
  <c r="AI110" i="1"/>
  <c r="AK105" i="1"/>
  <c r="AO105" i="1"/>
  <c r="AS105" i="1"/>
  <c r="AH105" i="1"/>
  <c r="AL105" i="1"/>
  <c r="AP105" i="1"/>
  <c r="AJ105" i="1"/>
  <c r="AR105" i="1"/>
  <c r="AI105" i="1"/>
  <c r="AM105" i="1"/>
  <c r="AQ105" i="1"/>
  <c r="AN105" i="1"/>
  <c r="AI98" i="1"/>
  <c r="W90" i="1"/>
  <c r="Y90" i="1"/>
  <c r="T127" i="1"/>
  <c r="U120" i="1"/>
  <c r="V120" i="1"/>
  <c r="T145" i="1"/>
  <c r="T141" i="1"/>
  <c r="U147" i="1"/>
  <c r="V145" i="1"/>
  <c r="W141" i="1"/>
  <c r="X147" i="1"/>
  <c r="Y141" i="1"/>
  <c r="U96" i="1"/>
  <c r="U108" i="1"/>
  <c r="Z96" i="1"/>
  <c r="W96" i="1"/>
  <c r="X109" i="1"/>
  <c r="T125" i="1"/>
  <c r="W120" i="1"/>
  <c r="Y96" i="1"/>
  <c r="Z109" i="1"/>
  <c r="W109" i="1"/>
  <c r="Z168" i="1"/>
  <c r="V185" i="1"/>
  <c r="V155" i="1"/>
  <c r="W168" i="1"/>
  <c r="AI16" i="1"/>
  <c r="V63" i="1"/>
  <c r="V90" i="1"/>
  <c r="U125" i="1"/>
  <c r="W127" i="1"/>
  <c r="X120" i="1"/>
  <c r="T143" i="1"/>
  <c r="Y147" i="1"/>
  <c r="X96" i="1"/>
  <c r="V109" i="1"/>
  <c r="X192" i="1"/>
  <c r="U192" i="1"/>
  <c r="AL192" i="1"/>
  <c r="Y157" i="1"/>
  <c r="W157" i="1"/>
  <c r="U168" i="1"/>
  <c r="Z173" i="1"/>
  <c r="X173" i="1"/>
  <c r="Y185" i="1"/>
  <c r="W185" i="1"/>
  <c r="U159" i="1"/>
  <c r="Z159" i="1"/>
  <c r="AL16" i="1"/>
  <c r="AI63" i="1"/>
  <c r="AL63" i="1"/>
  <c r="AN63" i="1"/>
  <c r="T89" i="1"/>
  <c r="U86" i="1"/>
  <c r="V86" i="1"/>
  <c r="Y86" i="1"/>
  <c r="T128" i="1"/>
  <c r="T124" i="1"/>
  <c r="T119" i="1"/>
  <c r="V128" i="1"/>
  <c r="V124" i="1"/>
  <c r="V119" i="1"/>
  <c r="X124" i="1"/>
  <c r="U144" i="1"/>
  <c r="W97" i="1"/>
  <c r="X110" i="1"/>
  <c r="U97" i="1"/>
  <c r="AK63" i="1"/>
  <c r="AR63" i="1"/>
  <c r="T134" i="1"/>
  <c r="X128" i="1"/>
  <c r="Y119" i="1"/>
  <c r="X97" i="1"/>
  <c r="AP63" i="1"/>
  <c r="T168" i="1"/>
  <c r="X168" i="1"/>
  <c r="T173" i="1"/>
  <c r="V173" i="1"/>
  <c r="U185" i="1"/>
  <c r="Z185" i="1"/>
  <c r="T159" i="1"/>
  <c r="X159" i="1"/>
  <c r="W69" i="1"/>
  <c r="Y168" i="1"/>
  <c r="Y173" i="1"/>
  <c r="V159" i="1"/>
  <c r="AJ16" i="1"/>
  <c r="U58" i="1"/>
  <c r="AH63" i="1"/>
  <c r="AJ63" i="1"/>
  <c r="U89" i="1"/>
  <c r="W89" i="1"/>
  <c r="T122" i="1"/>
  <c r="U128" i="1"/>
  <c r="U124" i="1"/>
  <c r="U119" i="1"/>
  <c r="V126" i="1"/>
  <c r="W128" i="1"/>
  <c r="Y128" i="1"/>
  <c r="T148" i="1"/>
  <c r="Y97" i="1"/>
  <c r="V97" i="1"/>
  <c r="Y106" i="1"/>
  <c r="X94" i="1"/>
  <c r="Z94" i="1"/>
  <c r="AN190" i="1"/>
  <c r="AN192" i="1"/>
  <c r="T107" i="1"/>
  <c r="T177" i="1"/>
  <c r="AH64" i="1"/>
  <c r="AL62" i="1"/>
  <c r="AP59" i="1"/>
  <c r="X127" i="1"/>
  <c r="X118" i="1"/>
  <c r="Y124" i="1"/>
  <c r="U141" i="1"/>
  <c r="V144" i="1"/>
  <c r="W143" i="1"/>
  <c r="Y143" i="1"/>
  <c r="Z148" i="1"/>
  <c r="U189" i="1"/>
  <c r="X194" i="1"/>
  <c r="Y108" i="1"/>
  <c r="Y103" i="1"/>
  <c r="Z103" i="1"/>
  <c r="W108" i="1"/>
  <c r="U103" i="1"/>
  <c r="G185" i="1"/>
  <c r="U177" i="1"/>
  <c r="U184" i="1"/>
  <c r="X78" i="1"/>
  <c r="AP64" i="1"/>
  <c r="V143" i="1"/>
  <c r="X143" i="1"/>
  <c r="V191" i="1"/>
  <c r="W194" i="1"/>
  <c r="V108" i="1"/>
  <c r="W104" i="1"/>
  <c r="V177" i="1"/>
  <c r="AI64" i="1"/>
  <c r="AJ78" i="1"/>
  <c r="AJ64" i="1"/>
  <c r="AK64" i="1"/>
  <c r="AL64" i="1"/>
  <c r="AM64" i="1"/>
  <c r="AN64" i="1"/>
  <c r="AO64" i="1"/>
  <c r="Y91" i="1"/>
  <c r="Y134" i="1"/>
  <c r="V194" i="1"/>
  <c r="Z108" i="1"/>
  <c r="W103" i="1"/>
  <c r="AS13" i="1"/>
  <c r="AI65" i="1"/>
  <c r="W177" i="1"/>
  <c r="W184" i="1"/>
  <c r="Y145" i="1"/>
  <c r="AI194" i="1"/>
  <c r="X108" i="1"/>
  <c r="X177" i="1"/>
  <c r="AR13" i="1"/>
  <c r="V88" i="1"/>
  <c r="X86" i="1"/>
  <c r="X134" i="1"/>
  <c r="Y133" i="1"/>
  <c r="Z124" i="1"/>
  <c r="U188" i="1"/>
  <c r="T96" i="1"/>
  <c r="Z177" i="1"/>
  <c r="V82" i="1"/>
  <c r="AQ59" i="1"/>
  <c r="X133" i="1"/>
  <c r="X145" i="1"/>
  <c r="V188" i="1"/>
  <c r="W188" i="1"/>
  <c r="AL194" i="1"/>
  <c r="AN194" i="1"/>
  <c r="Y109" i="1"/>
  <c r="X103" i="1"/>
  <c r="G159" i="1"/>
  <c r="U60" i="1"/>
  <c r="AO63" i="1"/>
  <c r="AQ63" i="1"/>
  <c r="AR62" i="1"/>
  <c r="Z90" i="1"/>
  <c r="X79" i="1"/>
  <c r="AH58" i="1"/>
  <c r="Y88" i="1"/>
  <c r="T97" i="1"/>
  <c r="T108" i="1"/>
  <c r="G177" i="1"/>
  <c r="V184" i="1"/>
  <c r="AI74" i="1"/>
  <c r="Z134" i="1"/>
  <c r="T205" i="1"/>
  <c r="Z127" i="1"/>
  <c r="Z125" i="1"/>
  <c r="Z120" i="1"/>
  <c r="Z118" i="1"/>
  <c r="AS63" i="1"/>
  <c r="Z147" i="1"/>
  <c r="Z145" i="1"/>
  <c r="Z143" i="1"/>
  <c r="Z141" i="1"/>
  <c r="W113" i="1"/>
  <c r="Y105" i="1"/>
  <c r="T103" i="1"/>
  <c r="Z128" i="1"/>
  <c r="Z119" i="1"/>
  <c r="AN189" i="1"/>
  <c r="AL156" i="1"/>
  <c r="AH156" i="1"/>
  <c r="AP165" i="1"/>
  <c r="AK156" i="1"/>
  <c r="AR160" i="1"/>
  <c r="AH169" i="1"/>
  <c r="AO160" i="1"/>
  <c r="AK165" i="1"/>
  <c r="AM169" i="1"/>
  <c r="AN160" i="1"/>
  <c r="AQ160" i="1"/>
  <c r="AN169" i="1"/>
  <c r="AP174" i="1"/>
  <c r="Y199" i="1"/>
  <c r="AN165" i="1"/>
  <c r="AQ165" i="1"/>
  <c r="AP169" i="1"/>
  <c r="AN174" i="1"/>
  <c r="AQ174" i="1"/>
  <c r="AH165" i="1"/>
  <c r="AH174" i="1"/>
  <c r="AL163" i="1"/>
  <c r="AM173" i="1"/>
  <c r="AP177" i="1"/>
  <c r="X193" i="1"/>
  <c r="AO177" i="1"/>
  <c r="AI177" i="1"/>
  <c r="Y163" i="1"/>
  <c r="T90" i="1"/>
  <c r="W94" i="1"/>
  <c r="Y116" i="1"/>
  <c r="AK137" i="1"/>
  <c r="BM137" i="1"/>
  <c r="BN137" i="1"/>
  <c r="W189" i="1"/>
  <c r="T198" i="1"/>
  <c r="V200" i="1"/>
  <c r="W199" i="1"/>
  <c r="X198" i="1"/>
  <c r="Z198" i="1"/>
  <c r="AN267" i="1"/>
  <c r="AN263" i="1"/>
  <c r="AO263" i="1"/>
  <c r="AP267" i="1"/>
  <c r="AP263" i="1"/>
  <c r="AQ265" i="1"/>
  <c r="AS269" i="1"/>
  <c r="AS265" i="1"/>
  <c r="AS263" i="1"/>
  <c r="U117" i="1"/>
  <c r="AN168" i="1"/>
  <c r="AI168" i="1"/>
  <c r="AN173" i="1"/>
  <c r="AP173" i="1"/>
  <c r="AI173" i="1"/>
  <c r="AN177" i="1"/>
  <c r="AQ177" i="1"/>
  <c r="AR156" i="1"/>
  <c r="AO156" i="1"/>
  <c r="AI156" i="1"/>
  <c r="AH160" i="1"/>
  <c r="AK160" i="1"/>
  <c r="AM160" i="1"/>
  <c r="AQ94" i="1"/>
  <c r="AM94" i="1"/>
  <c r="AI94" i="1"/>
  <c r="AH94" i="1"/>
  <c r="AP94" i="1"/>
  <c r="AL94" i="1"/>
  <c r="X119" i="1"/>
  <c r="AJ189" i="1"/>
  <c r="U199" i="1"/>
  <c r="V198" i="1"/>
  <c r="X200" i="1"/>
  <c r="Y198" i="1"/>
  <c r="Z199" i="1"/>
  <c r="AK269" i="1"/>
  <c r="AL269" i="1"/>
  <c r="AM269" i="1"/>
  <c r="AM265" i="1"/>
  <c r="AN269" i="1"/>
  <c r="AN265" i="1"/>
  <c r="AO269" i="1"/>
  <c r="AO265" i="1"/>
  <c r="AP269" i="1"/>
  <c r="AP265" i="1"/>
  <c r="AQ268" i="1"/>
  <c r="AQ263" i="1"/>
  <c r="AS268" i="1"/>
  <c r="AS266" i="1"/>
  <c r="AS264" i="1"/>
  <c r="AJ173" i="1"/>
  <c r="AR173" i="1"/>
  <c r="AQ173" i="1"/>
  <c r="AJ177" i="1"/>
  <c r="AR177" i="1"/>
  <c r="AS156" i="1"/>
  <c r="AP156" i="1"/>
  <c r="AQ156" i="1"/>
  <c r="AS160" i="1"/>
  <c r="AL160" i="1"/>
  <c r="AJ160" i="1"/>
  <c r="AS94" i="1"/>
  <c r="AO94" i="1"/>
  <c r="AK94" i="1"/>
  <c r="T94" i="1"/>
  <c r="AL116" i="1"/>
  <c r="BM116" i="1"/>
  <c r="BN116" i="1"/>
  <c r="U198" i="1"/>
  <c r="AK151" i="1"/>
  <c r="BM151" i="1"/>
  <c r="BN151" i="1"/>
  <c r="AR94" i="1"/>
  <c r="AN94" i="1"/>
  <c r="AJ94" i="1"/>
  <c r="AK177" i="1"/>
  <c r="U163" i="1"/>
  <c r="X90" i="1"/>
  <c r="Z205" i="1"/>
  <c r="AL177" i="1"/>
  <c r="AM177" i="1"/>
  <c r="AP163" i="1"/>
  <c r="AI69" i="1"/>
  <c r="BM69" i="1"/>
  <c r="BN69" i="1"/>
  <c r="V65" i="1"/>
  <c r="BM65" i="1"/>
  <c r="BN65" i="1"/>
  <c r="AR64" i="1"/>
  <c r="BM64" i="1"/>
  <c r="BN64" i="1"/>
  <c r="Z91" i="1"/>
  <c r="U145" i="1"/>
  <c r="BM145" i="1"/>
  <c r="BN145" i="1"/>
  <c r="W192" i="1"/>
  <c r="BM192" i="1"/>
  <c r="BN192" i="1"/>
  <c r="BM163" i="1"/>
  <c r="BN163" i="1"/>
  <c r="AK13" i="1"/>
  <c r="BM13" i="1"/>
  <c r="BN13" i="1"/>
  <c r="AI68" i="1"/>
  <c r="BM68" i="1"/>
  <c r="BN68" i="1"/>
  <c r="W134" i="1"/>
  <c r="BM134" i="1"/>
  <c r="BN134" i="1"/>
  <c r="BM140" i="1"/>
  <c r="BN140" i="1"/>
  <c r="AJ194" i="1"/>
  <c r="BM194" i="1"/>
  <c r="BN194" i="1"/>
  <c r="BM191" i="1"/>
  <c r="BN191" i="1"/>
  <c r="Z204" i="1"/>
  <c r="W171" i="1"/>
  <c r="U170" i="1"/>
  <c r="AO170" i="1"/>
  <c r="BM71" i="1"/>
  <c r="BN71" i="1"/>
  <c r="BM133" i="1"/>
  <c r="BN133" i="1"/>
  <c r="BM118" i="1"/>
  <c r="BN118" i="1"/>
  <c r="T147" i="1"/>
  <c r="BM147" i="1"/>
  <c r="BN147" i="1"/>
  <c r="X188" i="1"/>
  <c r="BM188" i="1"/>
  <c r="BN188" i="1"/>
  <c r="AI190" i="1"/>
  <c r="BM190" i="1"/>
  <c r="BN190" i="1"/>
  <c r="AJ174" i="1"/>
  <c r="BM174" i="1"/>
  <c r="BN174" i="1"/>
  <c r="AJ169" i="1"/>
  <c r="BM169" i="1"/>
  <c r="BN169" i="1"/>
  <c r="AJ165" i="1"/>
  <c r="BM165" i="1"/>
  <c r="BN165" i="1"/>
  <c r="T80" i="1"/>
  <c r="T83" i="1"/>
  <c r="Z86" i="1"/>
  <c r="BM86" i="1"/>
  <c r="BN86" i="1"/>
  <c r="V192" i="1"/>
  <c r="AL189" i="1"/>
  <c r="BM189" i="1"/>
  <c r="BN189" i="1"/>
  <c r="U104" i="1"/>
  <c r="V96" i="1"/>
  <c r="BM96" i="1"/>
  <c r="BN96" i="1"/>
  <c r="AO185" i="1"/>
  <c r="AK168" i="1"/>
  <c r="BM168" i="1"/>
  <c r="BN168" i="1"/>
  <c r="BM162" i="1"/>
  <c r="BN162" i="1"/>
  <c r="AS164" i="1"/>
  <c r="BM164" i="1"/>
  <c r="BN164" i="1"/>
  <c r="AH170" i="1"/>
  <c r="BM170" i="1"/>
  <c r="BN170" i="1"/>
  <c r="AH57" i="1"/>
  <c r="AM63" i="1"/>
  <c r="BM63" i="1"/>
  <c r="BN63" i="1"/>
  <c r="AM22" i="1"/>
  <c r="AJ89" i="1"/>
  <c r="X89" i="1"/>
  <c r="Z89" i="1"/>
  <c r="V89" i="1"/>
  <c r="Y89" i="1"/>
  <c r="AP185" i="1"/>
  <c r="AI185" i="1"/>
  <c r="AM185" i="1"/>
  <c r="T185" i="1"/>
  <c r="AR185" i="1"/>
  <c r="AQ176" i="1"/>
  <c r="AN176" i="1"/>
  <c r="AK176" i="1"/>
  <c r="T176" i="1"/>
  <c r="U176" i="1"/>
  <c r="AL176" i="1"/>
  <c r="AS176" i="1"/>
  <c r="AP176" i="1"/>
  <c r="Y176" i="1"/>
  <c r="AI176" i="1"/>
  <c r="AR176" i="1"/>
  <c r="AJ176" i="1"/>
  <c r="W176" i="1"/>
  <c r="Z176" i="1"/>
  <c r="AQ172" i="1"/>
  <c r="AL172" i="1"/>
  <c r="Y172" i="1"/>
  <c r="X172" i="1"/>
  <c r="AN167" i="1"/>
  <c r="AL167" i="1"/>
  <c r="U167" i="1"/>
  <c r="X167" i="1"/>
  <c r="AR161" i="1"/>
  <c r="AN161" i="1"/>
  <c r="AM161" i="1"/>
  <c r="Z161" i="1"/>
  <c r="AH157" i="1"/>
  <c r="AJ157" i="1"/>
  <c r="V157" i="1"/>
  <c r="AI157" i="1"/>
  <c r="AK157" i="1"/>
  <c r="U157" i="1"/>
  <c r="AQ157" i="1"/>
  <c r="AL157" i="1"/>
  <c r="T157" i="1"/>
  <c r="AL143" i="1"/>
  <c r="AQ143" i="1"/>
  <c r="AK143" i="1"/>
  <c r="AP143" i="1"/>
  <c r="AJ143" i="1"/>
  <c r="AO143" i="1"/>
  <c r="U143" i="1"/>
  <c r="AI143" i="1"/>
  <c r="AN143" i="1"/>
  <c r="AS143" i="1"/>
  <c r="AJ72" i="1"/>
  <c r="AK59" i="1"/>
  <c r="AJ128" i="1"/>
  <c r="AO128" i="1"/>
  <c r="AP128" i="1"/>
  <c r="AN128" i="1"/>
  <c r="AS128" i="1"/>
  <c r="AI128" i="1"/>
  <c r="AR128" i="1"/>
  <c r="AH128" i="1"/>
  <c r="AM128" i="1"/>
  <c r="AR124" i="1"/>
  <c r="AH124" i="1"/>
  <c r="AM124" i="1"/>
  <c r="W124" i="1"/>
  <c r="AK124" i="1"/>
  <c r="AL124" i="1"/>
  <c r="AQ124" i="1"/>
  <c r="AJ124" i="1"/>
  <c r="AO124" i="1"/>
  <c r="AP124" i="1"/>
  <c r="Y120" i="1"/>
  <c r="AK120" i="1"/>
  <c r="AL120" i="1"/>
  <c r="AQ120" i="1"/>
  <c r="AJ120" i="1"/>
  <c r="AO120" i="1"/>
  <c r="AP120" i="1"/>
  <c r="T120" i="1"/>
  <c r="AN120" i="1"/>
  <c r="AS120" i="1"/>
  <c r="AI120" i="1"/>
  <c r="AM101" i="1"/>
  <c r="Z97" i="1"/>
  <c r="AR97" i="1"/>
  <c r="AH97" i="1"/>
  <c r="AM97" i="1"/>
  <c r="AK97" i="1"/>
  <c r="AL97" i="1"/>
  <c r="AQ97" i="1"/>
  <c r="AJ97" i="1"/>
  <c r="AO97" i="1"/>
  <c r="AP97" i="1"/>
  <c r="AH107" i="1"/>
  <c r="AO107" i="1"/>
  <c r="AQ107" i="1"/>
  <c r="AP107" i="1"/>
  <c r="AN107" i="1"/>
  <c r="V107" i="1"/>
  <c r="AS102" i="1"/>
  <c r="AR102" i="1"/>
  <c r="AK102" i="1"/>
  <c r="AQ164" i="1"/>
  <c r="AR164" i="1"/>
  <c r="AJ164" i="1"/>
  <c r="Z164" i="1"/>
  <c r="X164" i="1"/>
  <c r="AK164" i="1"/>
  <c r="AH164" i="1"/>
  <c r="AO164" i="1"/>
  <c r="U164" i="1"/>
  <c r="AI164" i="1"/>
  <c r="AP164" i="1"/>
  <c r="AN164" i="1"/>
  <c r="Y164" i="1"/>
  <c r="V170" i="1"/>
  <c r="AP170" i="1"/>
  <c r="W170" i="1"/>
  <c r="AN170" i="1"/>
  <c r="G96" i="1"/>
  <c r="AO13" i="1"/>
  <c r="AQ13" i="1"/>
  <c r="AH13" i="1"/>
  <c r="AP13" i="1"/>
  <c r="AM13" i="1"/>
  <c r="AI13" i="1"/>
  <c r="AN13" i="1"/>
  <c r="AI189" i="1"/>
  <c r="V189" i="1"/>
  <c r="X189" i="1"/>
  <c r="AM15" i="1"/>
  <c r="AI192" i="1"/>
  <c r="AL190" i="1"/>
  <c r="U190" i="1"/>
  <c r="X190" i="1"/>
  <c r="V190" i="1"/>
  <c r="AR165" i="1"/>
  <c r="AO165" i="1"/>
  <c r="AI165" i="1"/>
  <c r="AR169" i="1"/>
  <c r="AO169" i="1"/>
  <c r="AI169" i="1"/>
  <c r="AR174" i="1"/>
  <c r="AO174" i="1"/>
  <c r="AI174" i="1"/>
  <c r="Y171" i="1"/>
  <c r="AI170" i="1"/>
  <c r="T170" i="1"/>
  <c r="AL170" i="1"/>
  <c r="AS165" i="1"/>
  <c r="AL165" i="1"/>
  <c r="AS169" i="1"/>
  <c r="AL169" i="1"/>
  <c r="AS174" i="1"/>
  <c r="AL174" i="1"/>
  <c r="Z170" i="1"/>
  <c r="AR170" i="1"/>
  <c r="AR137" i="1"/>
  <c r="AN137" i="1"/>
  <c r="AJ137" i="1"/>
  <c r="AQ137" i="1"/>
  <c r="AM137" i="1"/>
  <c r="AI137" i="1"/>
  <c r="AH137" i="1"/>
  <c r="AP137" i="1"/>
  <c r="AL137" i="1"/>
  <c r="AS137" i="1"/>
  <c r="AO137" i="1"/>
  <c r="AS116" i="1"/>
  <c r="AM117" i="1"/>
  <c r="T121" i="1"/>
  <c r="AJ116" i="1"/>
  <c r="AI117" i="1"/>
  <c r="W121" i="1"/>
  <c r="AQ116" i="1"/>
  <c r="AM116" i="1"/>
  <c r="Z121" i="1"/>
  <c r="AJ121" i="1"/>
  <c r="AH116" i="1"/>
  <c r="AQ117" i="1"/>
  <c r="Y121" i="1"/>
  <c r="U107" i="1"/>
  <c r="AS168" i="1"/>
  <c r="AL168" i="1"/>
  <c r="AM168" i="1"/>
  <c r="AO168" i="1"/>
  <c r="AH168" i="1"/>
  <c r="AP117" i="1"/>
  <c r="AL117" i="1"/>
  <c r="AH117" i="1"/>
  <c r="AS117" i="1"/>
  <c r="AO117" i="1"/>
  <c r="AK117" i="1"/>
  <c r="AR117" i="1"/>
  <c r="AN117" i="1"/>
  <c r="AR151" i="1"/>
  <c r="AN151" i="1"/>
  <c r="AJ151" i="1"/>
  <c r="AQ151" i="1"/>
  <c r="AM151" i="1"/>
  <c r="AI151" i="1"/>
  <c r="AH151" i="1"/>
  <c r="AP151" i="1"/>
  <c r="AL151" i="1"/>
  <c r="AS151" i="1"/>
  <c r="AO151" i="1"/>
  <c r="AP157" i="1"/>
  <c r="AS157" i="1"/>
  <c r="AM157" i="1"/>
  <c r="X157" i="1"/>
  <c r="AR157" i="1"/>
  <c r="AO157" i="1"/>
  <c r="Z162" i="1"/>
  <c r="AP162" i="1"/>
  <c r="AS162" i="1"/>
  <c r="AL162" i="1"/>
  <c r="T162" i="1"/>
  <c r="V162" i="1"/>
  <c r="AK162" i="1"/>
  <c r="AN162" i="1"/>
  <c r="AQ162" i="1"/>
  <c r="U162" i="1"/>
  <c r="X162" i="1"/>
  <c r="AO162" i="1"/>
  <c r="AH162" i="1"/>
  <c r="AK185" i="1"/>
  <c r="AQ185" i="1"/>
  <c r="AL185" i="1"/>
  <c r="AS185" i="1"/>
  <c r="AN185" i="1"/>
  <c r="AH185" i="1"/>
  <c r="AJ185" i="1"/>
  <c r="AM183" i="1"/>
  <c r="Y140" i="1"/>
  <c r="Z140" i="1"/>
  <c r="AJ140" i="1"/>
  <c r="AR140" i="1"/>
  <c r="AM138" i="1"/>
  <c r="AH138" i="1"/>
  <c r="AR138" i="1"/>
  <c r="Z107" i="1"/>
  <c r="AR107" i="1"/>
  <c r="AI107" i="1"/>
  <c r="AL107" i="1"/>
  <c r="W107" i="1"/>
  <c r="X107" i="1"/>
  <c r="Y107" i="1"/>
  <c r="AJ107" i="1"/>
  <c r="AS107" i="1"/>
  <c r="Y87" i="1"/>
  <c r="AI87" i="1"/>
  <c r="U87" i="1"/>
  <c r="X87" i="1"/>
  <c r="BM87" i="1"/>
  <c r="BN87" i="1"/>
  <c r="W87" i="1"/>
  <c r="T87" i="1"/>
  <c r="Z95" i="1"/>
  <c r="T95" i="1"/>
  <c r="W95" i="1"/>
  <c r="Y95" i="1"/>
  <c r="AI95" i="1"/>
  <c r="AS95" i="1"/>
  <c r="AN95" i="1"/>
  <c r="V95" i="1"/>
  <c r="U95" i="1"/>
  <c r="AQ95" i="1"/>
  <c r="AL95" i="1"/>
  <c r="AK95" i="1"/>
  <c r="X95" i="1"/>
  <c r="BM95" i="1"/>
  <c r="BN95" i="1"/>
  <c r="AL99" i="1"/>
  <c r="AM95" i="1"/>
  <c r="AH95" i="1"/>
  <c r="W190" i="1"/>
  <c r="AH190" i="1"/>
  <c r="AI188" i="1"/>
  <c r="AJ188" i="1"/>
  <c r="AL188" i="1"/>
  <c r="AH188" i="1"/>
  <c r="AN188" i="1"/>
  <c r="W86" i="1"/>
  <c r="AJ190" i="1"/>
  <c r="Y123" i="1"/>
  <c r="AP123" i="1"/>
  <c r="T123" i="1"/>
  <c r="AR123" i="1"/>
  <c r="AK166" i="1"/>
  <c r="AI166" i="1"/>
  <c r="AN159" i="1"/>
  <c r="AO167" i="1"/>
  <c r="AL158" i="1"/>
  <c r="AS98" i="1"/>
  <c r="AI101" i="1"/>
  <c r="AQ101" i="1"/>
  <c r="U101" i="1"/>
  <c r="Y100" i="1"/>
  <c r="AN98" i="1"/>
  <c r="V116" i="1"/>
  <c r="Z116" i="1"/>
  <c r="AN116" i="1"/>
  <c r="AK116" i="1"/>
  <c r="AP116" i="1"/>
  <c r="AI116" i="1"/>
  <c r="AR116" i="1"/>
  <c r="AJ130" i="1"/>
  <c r="V201" i="1"/>
  <c r="AI130" i="1"/>
  <c r="AL138" i="1"/>
  <c r="W140" i="1"/>
  <c r="AI140" i="1"/>
  <c r="AH99" i="1"/>
  <c r="AN138" i="1"/>
  <c r="AS138" i="1"/>
  <c r="AI138" i="1"/>
  <c r="AM140" i="1"/>
  <c r="AP140" i="1"/>
  <c r="X140" i="1"/>
  <c r="AS140" i="1"/>
  <c r="G138" i="1"/>
  <c r="W138" i="1"/>
  <c r="Y101" i="1"/>
  <c r="Z101" i="1"/>
  <c r="T101" i="1"/>
  <c r="AN59" i="1"/>
  <c r="AO59" i="1"/>
  <c r="Z207" i="1"/>
  <c r="V123" i="1"/>
  <c r="T200" i="1"/>
  <c r="T113" i="1"/>
  <c r="AI76" i="1"/>
  <c r="X101" i="1"/>
  <c r="V113" i="1"/>
  <c r="U191" i="1"/>
  <c r="W85" i="1"/>
  <c r="V140" i="1"/>
  <c r="V132" i="1"/>
  <c r="U207" i="1"/>
  <c r="W144" i="1"/>
  <c r="W126" i="1"/>
  <c r="U126" i="1"/>
  <c r="AQ126" i="1"/>
  <c r="AH126" i="1"/>
  <c r="AJ126" i="1"/>
  <c r="AI99" i="1"/>
  <c r="AI113" i="1"/>
  <c r="W148" i="1"/>
  <c r="AL118" i="1"/>
  <c r="AN118" i="1"/>
  <c r="AI123" i="1"/>
  <c r="AO123" i="1"/>
  <c r="AO101" i="1"/>
  <c r="AK140" i="1"/>
  <c r="AJ144" i="1"/>
  <c r="AM148" i="1"/>
  <c r="AS148" i="1"/>
  <c r="Y148" i="1"/>
  <c r="V203" i="1"/>
  <c r="U138" i="1"/>
  <c r="BM126" i="1"/>
  <c r="BN126" i="1"/>
  <c r="U123" i="1"/>
  <c r="G248" i="1"/>
  <c r="W112" i="1"/>
  <c r="W99" i="1"/>
  <c r="AK138" i="1"/>
  <c r="AL101" i="1"/>
  <c r="AH101" i="1"/>
  <c r="AS101" i="1"/>
  <c r="AM59" i="1"/>
  <c r="BM60" i="1"/>
  <c r="BN60" i="1"/>
  <c r="BM113" i="1"/>
  <c r="BN113" i="1"/>
  <c r="BM76" i="1"/>
  <c r="BN76" i="1"/>
  <c r="V118" i="1"/>
  <c r="X191" i="1"/>
  <c r="AH140" i="1"/>
  <c r="W200" i="1"/>
  <c r="BM138" i="1"/>
  <c r="BN138" i="1"/>
  <c r="X148" i="1"/>
  <c r="Z200" i="1"/>
  <c r="Z201" i="1"/>
  <c r="T144" i="1"/>
  <c r="AS59" i="1"/>
  <c r="Z113" i="1"/>
  <c r="AJ191" i="1"/>
  <c r="AL191" i="1"/>
  <c r="U113" i="1"/>
  <c r="Y85" i="1"/>
  <c r="W191" i="1"/>
  <c r="V148" i="1"/>
  <c r="X123" i="1"/>
  <c r="Z144" i="1"/>
  <c r="T126" i="1"/>
  <c r="AI59" i="1"/>
  <c r="U148" i="1"/>
  <c r="AJ59" i="1"/>
  <c r="W118" i="1"/>
  <c r="T118" i="1"/>
  <c r="AP126" i="1"/>
  <c r="AK126" i="1"/>
  <c r="V101" i="1"/>
  <c r="AI118" i="1"/>
  <c r="AO118" i="1"/>
  <c r="Y118" i="1"/>
  <c r="AH123" i="1"/>
  <c r="AN123" i="1"/>
  <c r="AL140" i="1"/>
  <c r="AP144" i="1"/>
  <c r="AL148" i="1"/>
  <c r="AR148" i="1"/>
  <c r="X203" i="1"/>
  <c r="T203" i="1"/>
  <c r="Y203" i="1"/>
  <c r="U200" i="1"/>
  <c r="AL112" i="1"/>
  <c r="AQ138" i="1"/>
  <c r="AO140" i="1"/>
  <c r="U140" i="1"/>
  <c r="AO138" i="1"/>
  <c r="AP138" i="1"/>
  <c r="Z138" i="1"/>
  <c r="T140" i="1"/>
  <c r="AK101" i="1"/>
  <c r="AR101" i="1"/>
  <c r="AN101" i="1"/>
  <c r="AR59" i="1"/>
  <c r="U59" i="1"/>
  <c r="Y113" i="1"/>
  <c r="V76" i="1"/>
  <c r="BM123" i="1"/>
  <c r="BN123" i="1"/>
  <c r="Z123" i="1"/>
  <c r="AN191" i="1"/>
  <c r="Y126" i="1"/>
  <c r="AI191" i="1"/>
  <c r="X126" i="1"/>
  <c r="AH59" i="1"/>
  <c r="AL59" i="1"/>
  <c r="AL83" i="1"/>
  <c r="W123" i="1"/>
  <c r="AL126" i="1"/>
  <c r="Y144" i="1"/>
  <c r="AP118" i="1"/>
  <c r="AM123" i="1"/>
  <c r="AS123" i="1"/>
  <c r="AP101" i="1"/>
  <c r="AQ148" i="1"/>
  <c r="AH148" i="1"/>
  <c r="W203" i="1"/>
  <c r="AQ130" i="1"/>
  <c r="AM170" i="1"/>
  <c r="AP130" i="1"/>
  <c r="W130" i="1"/>
  <c r="AO130" i="1"/>
  <c r="U127" i="1"/>
  <c r="U179" i="1"/>
  <c r="AJ179" i="1"/>
  <c r="AR179" i="1"/>
  <c r="AM12" i="1"/>
  <c r="W12" i="1"/>
  <c r="X12" i="1"/>
  <c r="T12" i="1"/>
  <c r="Y12" i="1"/>
  <c r="V12" i="1"/>
  <c r="Z12" i="1"/>
  <c r="AL130" i="1"/>
  <c r="AM130" i="1"/>
  <c r="AN130" i="1"/>
  <c r="T130" i="1"/>
  <c r="BM130" i="1"/>
  <c r="BN130" i="1"/>
  <c r="V127" i="1"/>
  <c r="U130" i="1"/>
  <c r="Z130" i="1"/>
  <c r="AR15" i="1"/>
  <c r="AO15" i="1"/>
  <c r="U106" i="1"/>
  <c r="AN106" i="1"/>
  <c r="AH106" i="1"/>
  <c r="AI106" i="1"/>
  <c r="Z171" i="1"/>
  <c r="AH171" i="1"/>
  <c r="AO171" i="1"/>
  <c r="AR171" i="1"/>
  <c r="BM154" i="1"/>
  <c r="BN154" i="1"/>
  <c r="AH154" i="1"/>
  <c r="AM154" i="1"/>
  <c r="AK154" i="1"/>
  <c r="Z154" i="1"/>
  <c r="Y154" i="1"/>
  <c r="AM99" i="1"/>
  <c r="T171" i="1"/>
  <c r="X161" i="1"/>
  <c r="T161" i="1"/>
  <c r="AI161" i="1"/>
  <c r="AO161" i="1"/>
  <c r="AJ167" i="1"/>
  <c r="W167" i="1"/>
  <c r="Y167" i="1"/>
  <c r="AQ167" i="1"/>
  <c r="BM62" i="1"/>
  <c r="BN62" i="1"/>
  <c r="U133" i="1"/>
  <c r="AI71" i="1"/>
  <c r="AH163" i="1"/>
  <c r="BM88" i="1"/>
  <c r="BN88" i="1"/>
  <c r="X163" i="1"/>
  <c r="AK163" i="1"/>
  <c r="AI163" i="1"/>
  <c r="AJ73" i="1"/>
  <c r="AI77" i="1"/>
  <c r="Z133" i="1"/>
  <c r="Y146" i="1"/>
  <c r="X184" i="1"/>
  <c r="W91" i="1"/>
  <c r="AQ62" i="1"/>
  <c r="AQ83" i="1"/>
  <c r="AI67" i="1"/>
  <c r="Z106" i="1"/>
  <c r="AL110" i="1"/>
  <c r="AS99" i="1"/>
  <c r="AR106" i="1"/>
  <c r="AO106" i="1"/>
  <c r="AI133" i="1"/>
  <c r="AK133" i="1"/>
  <c r="V91" i="1"/>
  <c r="U154" i="1"/>
  <c r="T158" i="1"/>
  <c r="X158" i="1"/>
  <c r="AN126" i="1"/>
  <c r="AS126" i="1"/>
  <c r="AI126" i="1"/>
  <c r="AK123" i="1"/>
  <c r="AL123" i="1"/>
  <c r="AQ123" i="1"/>
  <c r="BM119" i="1"/>
  <c r="BN119" i="1"/>
  <c r="W119" i="1"/>
  <c r="AK119" i="1"/>
  <c r="AL119" i="1"/>
  <c r="AQ119" i="1"/>
  <c r="AL145" i="1"/>
  <c r="AQ145" i="1"/>
  <c r="AK145" i="1"/>
  <c r="AS108" i="1"/>
  <c r="AN108" i="1"/>
  <c r="AR108" i="1"/>
  <c r="BM109" i="1"/>
  <c r="BN109" i="1"/>
  <c r="U109" i="1"/>
  <c r="AL109" i="1"/>
  <c r="AI109" i="1"/>
  <c r="AO109" i="1"/>
  <c r="AL171" i="1"/>
  <c r="AS171" i="1"/>
  <c r="AI171" i="1"/>
  <c r="AS158" i="1"/>
  <c r="AM167" i="1"/>
  <c r="AN154" i="1"/>
  <c r="AQ154" i="1"/>
  <c r="U62" i="1"/>
  <c r="AP62" i="1"/>
  <c r="AP83" i="1"/>
  <c r="AI142" i="1"/>
  <c r="AN142" i="1"/>
  <c r="AQ184" i="1"/>
  <c r="AH184" i="1"/>
  <c r="AR184" i="1"/>
  <c r="AM158" i="1"/>
  <c r="AH158" i="1"/>
  <c r="AO158" i="1"/>
  <c r="Y158" i="1"/>
  <c r="AQ99" i="1"/>
  <c r="T99" i="1"/>
  <c r="AO99" i="1"/>
  <c r="X99" i="1"/>
  <c r="AJ62" i="1"/>
  <c r="AJ83" i="1"/>
  <c r="AN146" i="1"/>
  <c r="AP161" i="1"/>
  <c r="V161" i="1"/>
  <c r="Y161" i="1"/>
  <c r="AH161" i="1"/>
  <c r="AR167" i="1"/>
  <c r="AP167" i="1"/>
  <c r="Z167" i="1"/>
  <c r="AI62" i="1"/>
  <c r="BM73" i="1"/>
  <c r="BN73" i="1"/>
  <c r="BM77" i="1"/>
  <c r="BN77" i="1"/>
  <c r="AS163" i="1"/>
  <c r="W88" i="1"/>
  <c r="AJ163" i="1"/>
  <c r="AO163" i="1"/>
  <c r="U171" i="1"/>
  <c r="AN163" i="1"/>
  <c r="AQ163" i="1"/>
  <c r="V163" i="1"/>
  <c r="AJ91" i="1"/>
  <c r="AJ92" i="1"/>
  <c r="T184" i="1"/>
  <c r="V67" i="1"/>
  <c r="AN62" i="1"/>
  <c r="V106" i="1"/>
  <c r="U91" i="1"/>
  <c r="U88" i="1"/>
  <c r="AJ106" i="1"/>
  <c r="AP106" i="1"/>
  <c r="AK106" i="1"/>
  <c r="AL133" i="1"/>
  <c r="V154" i="1"/>
  <c r="Z158" i="1"/>
  <c r="W158" i="1"/>
  <c r="BM128" i="1"/>
  <c r="BN128" i="1"/>
  <c r="AL128" i="1"/>
  <c r="AL122" i="1"/>
  <c r="AQ122" i="1"/>
  <c r="AR118" i="1"/>
  <c r="AH118" i="1"/>
  <c r="AM118" i="1"/>
  <c r="BM148" i="1"/>
  <c r="BN148" i="1"/>
  <c r="AJ148" i="1"/>
  <c r="AO148" i="1"/>
  <c r="AP148" i="1"/>
  <c r="AH144" i="1"/>
  <c r="AR144" i="1"/>
  <c r="AH141" i="1"/>
  <c r="AM141" i="1"/>
  <c r="AR141" i="1"/>
  <c r="G161" i="1"/>
  <c r="AP171" i="1"/>
  <c r="AN171" i="1"/>
  <c r="AP184" i="1"/>
  <c r="AP158" i="1"/>
  <c r="AN158" i="1"/>
  <c r="AI158" i="1"/>
  <c r="AS154" i="1"/>
  <c r="AI154" i="1"/>
  <c r="BM177" i="1"/>
  <c r="BN177" i="1"/>
  <c r="AH177" i="1"/>
  <c r="BM173" i="1"/>
  <c r="BN173" i="1"/>
  <c r="AS173" i="1"/>
  <c r="AM165" i="1"/>
  <c r="U165" i="1"/>
  <c r="AI159" i="1"/>
  <c r="W159" i="1"/>
  <c r="Y159" i="1"/>
  <c r="AN156" i="1"/>
  <c r="U156" i="1"/>
  <c r="Y156" i="1"/>
  <c r="AH130" i="1"/>
  <c r="AS130" i="1"/>
  <c r="AR130" i="1"/>
  <c r="V130" i="1"/>
  <c r="Y130" i="1"/>
  <c r="V133" i="1"/>
  <c r="AJ133" i="1"/>
  <c r="AO133" i="1"/>
  <c r="AP133" i="1"/>
  <c r="U99" i="1"/>
  <c r="AN99" i="1"/>
  <c r="BM161" i="1"/>
  <c r="BN161" i="1"/>
  <c r="U161" i="1"/>
  <c r="AJ99" i="1"/>
  <c r="AK99" i="1"/>
  <c r="Z99" i="1"/>
  <c r="AP99" i="1"/>
  <c r="BM99" i="1"/>
  <c r="BN99" i="1"/>
  <c r="AR99" i="1"/>
  <c r="Y99" i="1"/>
  <c r="AL146" i="1"/>
  <c r="AS161" i="1"/>
  <c r="AK161" i="1"/>
  <c r="W161" i="1"/>
  <c r="V167" i="1"/>
  <c r="AI167" i="1"/>
  <c r="AS167" i="1"/>
  <c r="AK167" i="1"/>
  <c r="BM171" i="1"/>
  <c r="BN171" i="1"/>
  <c r="BM91" i="1"/>
  <c r="BN91" i="1"/>
  <c r="AM163" i="1"/>
  <c r="AR163" i="1"/>
  <c r="X171" i="1"/>
  <c r="V171" i="1"/>
  <c r="Z88" i="1"/>
  <c r="Z184" i="1"/>
  <c r="AS62" i="1"/>
  <c r="AS83" i="1"/>
  <c r="AO62" i="1"/>
  <c r="AO83" i="1"/>
  <c r="X91" i="1"/>
  <c r="AP15" i="1"/>
  <c r="Y184" i="1"/>
  <c r="AM62" i="1"/>
  <c r="T106" i="1"/>
  <c r="AI88" i="1"/>
  <c r="AI92" i="1"/>
  <c r="X106" i="1"/>
  <c r="W133" i="1"/>
  <c r="T88" i="1"/>
  <c r="AQ106" i="1"/>
  <c r="AL106" i="1"/>
  <c r="W106" i="1"/>
  <c r="AQ133" i="1"/>
  <c r="AH133" i="1"/>
  <c r="AN133" i="1"/>
  <c r="X154" i="1"/>
  <c r="U158" i="1"/>
  <c r="BM101" i="1"/>
  <c r="BN101" i="1"/>
  <c r="AJ101" i="1"/>
  <c r="BM106" i="1"/>
  <c r="BN106" i="1"/>
  <c r="AK171" i="1"/>
  <c r="AQ171" i="1"/>
  <c r="AO184" i="1"/>
  <c r="AK158" i="1"/>
  <c r="AR158" i="1"/>
  <c r="AR154" i="1"/>
  <c r="AP154" i="1"/>
  <c r="BM176" i="1"/>
  <c r="BN176" i="1"/>
  <c r="AM176" i="1"/>
  <c r="BM167" i="1"/>
  <c r="BN167" i="1"/>
  <c r="BM158" i="1"/>
  <c r="BN158" i="1"/>
  <c r="AM164" i="1"/>
  <c r="T164" i="1"/>
  <c r="X130" i="1"/>
  <c r="G184" i="1"/>
  <c r="BM139" i="1"/>
  <c r="BN139" i="1"/>
  <c r="W139" i="1"/>
  <c r="U139" i="1"/>
  <c r="T139" i="1"/>
  <c r="AH139" i="1"/>
  <c r="AL139" i="1"/>
  <c r="AP139" i="1"/>
  <c r="AI139" i="1"/>
  <c r="AM139" i="1"/>
  <c r="AQ139" i="1"/>
  <c r="V139" i="1"/>
  <c r="Z139" i="1"/>
  <c r="AJ139" i="1"/>
  <c r="AN139" i="1"/>
  <c r="AR139" i="1"/>
  <c r="U111" i="1"/>
  <c r="V111" i="1"/>
  <c r="AH111" i="1"/>
  <c r="AR111" i="1"/>
  <c r="AQ111" i="1"/>
  <c r="AN111" i="1"/>
  <c r="AL111" i="1"/>
  <c r="AS111" i="1"/>
  <c r="AK111" i="1"/>
  <c r="AP111" i="1"/>
  <c r="AI111" i="1"/>
  <c r="Y111" i="1"/>
  <c r="W111" i="1"/>
  <c r="T111" i="1"/>
  <c r="Z111" i="1"/>
  <c r="V102" i="1"/>
  <c r="AI102" i="1"/>
  <c r="Z102" i="1"/>
  <c r="W102" i="1"/>
  <c r="BM153" i="1"/>
  <c r="BN153" i="1"/>
  <c r="AM153" i="1"/>
  <c r="W153" i="1"/>
  <c r="V153" i="1"/>
  <c r="Z153" i="1"/>
  <c r="AL153" i="1"/>
  <c r="AP153" i="1"/>
  <c r="AO153" i="1"/>
  <c r="AJ153" i="1"/>
  <c r="X153" i="1"/>
  <c r="Y153" i="1"/>
  <c r="AQ153" i="1"/>
  <c r="AN153" i="1"/>
  <c r="AS153" i="1"/>
  <c r="AR153" i="1"/>
  <c r="AK153" i="1"/>
  <c r="AI121" i="1"/>
  <c r="BM121" i="1"/>
  <c r="BN121" i="1"/>
  <c r="AL183" i="1"/>
  <c r="AK183" i="1"/>
  <c r="AM121" i="1"/>
  <c r="AN121" i="1"/>
  <c r="AK121" i="1"/>
  <c r="AH121" i="1"/>
  <c r="X121" i="1"/>
  <c r="AQ183" i="1"/>
  <c r="Y102" i="1"/>
  <c r="T102" i="1"/>
  <c r="AJ102" i="1"/>
  <c r="AM146" i="1"/>
  <c r="AO139" i="1"/>
  <c r="AI153" i="1"/>
  <c r="Y183" i="1"/>
  <c r="W142" i="1"/>
  <c r="W146" i="1"/>
  <c r="AO111" i="1"/>
  <c r="T153" i="1"/>
  <c r="AS14" i="1"/>
  <c r="BM81" i="1"/>
  <c r="BN81" i="1"/>
  <c r="U81" i="1"/>
  <c r="BM70" i="1"/>
  <c r="BN70" i="1"/>
  <c r="AI70" i="1"/>
  <c r="BM66" i="1"/>
  <c r="BN66" i="1"/>
  <c r="V66" i="1"/>
  <c r="AI66" i="1"/>
  <c r="BM72" i="1"/>
  <c r="BN72" i="1"/>
  <c r="X72" i="1"/>
  <c r="X83" i="1"/>
  <c r="Z87" i="1"/>
  <c r="V87" i="1"/>
  <c r="AI132" i="1"/>
  <c r="W132" i="1"/>
  <c r="X132" i="1"/>
  <c r="Z132" i="1"/>
  <c r="Y132" i="1"/>
  <c r="T132" i="1"/>
  <c r="BM132" i="1"/>
  <c r="BN132" i="1"/>
  <c r="AN132" i="1"/>
  <c r="U132" i="1"/>
  <c r="AH193" i="1"/>
  <c r="AJ193" i="1"/>
  <c r="W193" i="1"/>
  <c r="W196" i="1"/>
  <c r="V193" i="1"/>
  <c r="BM193" i="1"/>
  <c r="BN193" i="1"/>
  <c r="U193" i="1"/>
  <c r="AL193" i="1"/>
  <c r="AI193" i="1"/>
  <c r="AN193" i="1"/>
  <c r="BM264" i="1"/>
  <c r="BN264" i="1"/>
  <c r="AQ264" i="1"/>
  <c r="AM264" i="1"/>
  <c r="Z264" i="1"/>
  <c r="AR264" i="1"/>
  <c r="AP264" i="1"/>
  <c r="AN264" i="1"/>
  <c r="AK264" i="1"/>
  <c r="AJ264" i="1"/>
  <c r="AL264" i="1"/>
  <c r="AH264" i="1"/>
  <c r="T100" i="1"/>
  <c r="V100" i="1"/>
  <c r="AK100" i="1"/>
  <c r="W100" i="1"/>
  <c r="Z100" i="1"/>
  <c r="X100" i="1"/>
  <c r="AL100" i="1"/>
  <c r="U100" i="1"/>
  <c r="AS131" i="1"/>
  <c r="U131" i="1"/>
  <c r="X131" i="1"/>
  <c r="AK129" i="1"/>
  <c r="X129" i="1"/>
  <c r="AI183" i="1"/>
  <c r="AH183" i="1"/>
  <c r="AQ121" i="1"/>
  <c r="AR121" i="1"/>
  <c r="AO121" i="1"/>
  <c r="AL121" i="1"/>
  <c r="AS183" i="1"/>
  <c r="AQ102" i="1"/>
  <c r="AM102" i="1"/>
  <c r="U102" i="1"/>
  <c r="AI146" i="1"/>
  <c r="U153" i="1"/>
  <c r="BM111" i="1"/>
  <c r="BN111" i="1"/>
  <c r="X146" i="1"/>
  <c r="AK139" i="1"/>
  <c r="BM75" i="1"/>
  <c r="BN75" i="1"/>
  <c r="AI75" i="1"/>
  <c r="V75" i="1"/>
  <c r="AH267" i="1"/>
  <c r="AS267" i="1"/>
  <c r="AS270" i="1"/>
  <c r="AL267" i="1"/>
  <c r="AO267" i="1"/>
  <c r="AM267" i="1"/>
  <c r="AR267" i="1"/>
  <c r="Z117" i="1"/>
  <c r="Y117" i="1"/>
  <c r="AJ117" i="1"/>
  <c r="X117" i="1"/>
  <c r="BM117" i="1"/>
  <c r="BN117" i="1"/>
  <c r="V117" i="1"/>
  <c r="W117" i="1"/>
  <c r="T172" i="1"/>
  <c r="AN172" i="1"/>
  <c r="AS172" i="1"/>
  <c r="AI172" i="1"/>
  <c r="V172" i="1"/>
  <c r="AK172" i="1"/>
  <c r="AP172" i="1"/>
  <c r="AR172" i="1"/>
  <c r="Z172" i="1"/>
  <c r="W172" i="1"/>
  <c r="AJ172" i="1"/>
  <c r="W162" i="1"/>
  <c r="AM162" i="1"/>
  <c r="AJ155" i="1"/>
  <c r="U155" i="1"/>
  <c r="T155" i="1"/>
  <c r="W155" i="1"/>
  <c r="Y155" i="1"/>
  <c r="Z155" i="1"/>
  <c r="AH155" i="1"/>
  <c r="AS112" i="1"/>
  <c r="BM112" i="1"/>
  <c r="BN112" i="1"/>
  <c r="AO112" i="1"/>
  <c r="AK112" i="1"/>
  <c r="Z112" i="1"/>
  <c r="V112" i="1"/>
  <c r="AR112" i="1"/>
  <c r="AN112" i="1"/>
  <c r="AJ112" i="1"/>
  <c r="Y112" i="1"/>
  <c r="U112" i="1"/>
  <c r="AQ112" i="1"/>
  <c r="AM112" i="1"/>
  <c r="AI112" i="1"/>
  <c r="X112" i="1"/>
  <c r="T112" i="1"/>
  <c r="BM61" i="1"/>
  <c r="BN61" i="1"/>
  <c r="U61" i="1"/>
  <c r="BM146" i="1"/>
  <c r="BN146" i="1"/>
  <c r="U146" i="1"/>
  <c r="AH146" i="1"/>
  <c r="T146" i="1"/>
  <c r="V146" i="1"/>
  <c r="Z146" i="1"/>
  <c r="AR146" i="1"/>
  <c r="AK146" i="1"/>
  <c r="AO146" i="1"/>
  <c r="AP146" i="1"/>
  <c r="AQ146" i="1"/>
  <c r="AH142" i="1"/>
  <c r="AM142" i="1"/>
  <c r="AR142" i="1"/>
  <c r="Y142" i="1"/>
  <c r="Z142" i="1"/>
  <c r="BM142" i="1"/>
  <c r="BN142" i="1"/>
  <c r="AL142" i="1"/>
  <c r="AQ142" i="1"/>
  <c r="AK142" i="1"/>
  <c r="V142" i="1"/>
  <c r="AP142" i="1"/>
  <c r="AJ142" i="1"/>
  <c r="AO142" i="1"/>
  <c r="U142" i="1"/>
  <c r="X142" i="1"/>
  <c r="BM206" i="1"/>
  <c r="BN206" i="1"/>
  <c r="X206" i="1"/>
  <c r="Z206" i="1"/>
  <c r="Y206" i="1"/>
  <c r="U206" i="1"/>
  <c r="T206" i="1"/>
  <c r="BM237" i="1"/>
  <c r="BN237" i="1"/>
  <c r="T183" i="1"/>
  <c r="U183" i="1"/>
  <c r="X183" i="1"/>
  <c r="AN183" i="1"/>
  <c r="AJ183" i="1"/>
  <c r="V183" i="1"/>
  <c r="Z183" i="1"/>
  <c r="BM183" i="1"/>
  <c r="BN183" i="1"/>
  <c r="W92" i="1"/>
  <c r="AO183" i="1"/>
  <c r="U121" i="1"/>
  <c r="V121" i="1"/>
  <c r="AS121" i="1"/>
  <c r="AP121" i="1"/>
  <c r="AL102" i="1"/>
  <c r="AH102" i="1"/>
  <c r="X102" i="1"/>
  <c r="AS146" i="1"/>
  <c r="T142" i="1"/>
  <c r="X111" i="1"/>
  <c r="Y139" i="1"/>
  <c r="X139" i="1"/>
  <c r="W206" i="1"/>
  <c r="AM111" i="1"/>
  <c r="AS142" i="1"/>
  <c r="BM57" i="1"/>
  <c r="BN57" i="1"/>
  <c r="U57" i="1"/>
  <c r="V195" i="1"/>
  <c r="X195" i="1"/>
  <c r="X196" i="1"/>
  <c r="AL195" i="1"/>
  <c r="AR95" i="1"/>
  <c r="AP95" i="1"/>
  <c r="AJ95" i="1"/>
  <c r="AH153" i="1"/>
  <c r="T175" i="1"/>
  <c r="AN175" i="1"/>
  <c r="X175" i="1"/>
  <c r="AH112" i="1"/>
  <c r="T201" i="1"/>
  <c r="X201" i="1"/>
  <c r="G100" i="1"/>
  <c r="AN83" i="1"/>
  <c r="Y200" i="1"/>
  <c r="Y201" i="1"/>
  <c r="G213" i="1"/>
  <c r="Y179" i="1"/>
  <c r="U201" i="1"/>
  <c r="G250" i="1"/>
  <c r="V74" i="1"/>
  <c r="BM144" i="1"/>
  <c r="BN144" i="1"/>
  <c r="AL144" i="1"/>
  <c r="AQ144" i="1"/>
  <c r="AK144" i="1"/>
  <c r="X144" i="1"/>
  <c r="AI144" i="1"/>
  <c r="AN144" i="1"/>
  <c r="AS144" i="1"/>
  <c r="BM204" i="1"/>
  <c r="BN204" i="1"/>
  <c r="Y204" i="1"/>
  <c r="V204" i="1"/>
  <c r="T138" i="1"/>
  <c r="Y138" i="1"/>
  <c r="V138" i="1"/>
  <c r="BM103" i="1"/>
  <c r="BN103" i="1"/>
  <c r="V103" i="1"/>
  <c r="AS103" i="1"/>
  <c r="AJ103" i="1"/>
  <c r="AN103" i="1"/>
  <c r="AK103" i="1"/>
  <c r="AL103" i="1"/>
  <c r="AM103" i="1"/>
  <c r="T116" i="1"/>
  <c r="U116" i="1"/>
  <c r="X116" i="1"/>
  <c r="BM185" i="1"/>
  <c r="BN185" i="1"/>
  <c r="X185" i="1"/>
  <c r="BM160" i="1"/>
  <c r="BN160" i="1"/>
  <c r="AI160" i="1"/>
  <c r="U160" i="1"/>
  <c r="V160" i="1"/>
  <c r="AP160" i="1"/>
  <c r="Z160" i="1"/>
  <c r="T160" i="1"/>
  <c r="AP180" i="1"/>
  <c r="BM180" i="1"/>
  <c r="BN180" i="1"/>
  <c r="AM180" i="1"/>
  <c r="Z180" i="1"/>
  <c r="V180" i="1"/>
  <c r="AR180" i="1"/>
  <c r="AK180" i="1"/>
  <c r="Y180" i="1"/>
  <c r="U180" i="1"/>
  <c r="AQ180" i="1"/>
  <c r="AJ180" i="1"/>
  <c r="X180" i="1"/>
  <c r="T180" i="1"/>
  <c r="AR83" i="1"/>
  <c r="BM207" i="1"/>
  <c r="BN207" i="1"/>
  <c r="Y207" i="1"/>
  <c r="X207" i="1"/>
  <c r="W207" i="1"/>
  <c r="BM267" i="1"/>
  <c r="BN267" i="1"/>
  <c r="AQ267" i="1"/>
  <c r="AI267" i="1"/>
  <c r="Z267" i="1"/>
  <c r="AK267" i="1"/>
  <c r="G74" i="1"/>
  <c r="G66" i="1"/>
  <c r="X170" i="1"/>
  <c r="AJ170" i="1"/>
  <c r="Y170" i="1"/>
  <c r="AS170" i="1"/>
  <c r="AQ170" i="1"/>
  <c r="W178" i="1"/>
  <c r="Z178" i="1"/>
  <c r="AM178" i="1"/>
  <c r="X178" i="1"/>
  <c r="W180" i="1"/>
  <c r="Y92" i="1"/>
  <c r="AM83" i="1"/>
  <c r="AJ267" i="1"/>
  <c r="AN96" i="1"/>
  <c r="AS96" i="1"/>
  <c r="AI96" i="1"/>
  <c r="AK96" i="1"/>
  <c r="AL96" i="1"/>
  <c r="AQ96" i="1"/>
  <c r="AR183" i="1"/>
  <c r="W183" i="1"/>
  <c r="AK175" i="1"/>
  <c r="W175" i="1"/>
  <c r="V175" i="1"/>
  <c r="AI175" i="1"/>
  <c r="Z175" i="1"/>
  <c r="U175" i="1"/>
  <c r="AM172" i="1"/>
  <c r="U172" i="1"/>
  <c r="AR162" i="1"/>
  <c r="AJ162" i="1"/>
  <c r="Y162" i="1"/>
  <c r="AI180" i="1"/>
  <c r="BM269" i="1"/>
  <c r="BN269" i="1"/>
  <c r="AR269" i="1"/>
  <c r="AQ269" i="1"/>
  <c r="AJ269" i="1"/>
  <c r="AH269" i="1"/>
  <c r="U203" i="1"/>
  <c r="Z203" i="1"/>
  <c r="Z268" i="1"/>
  <c r="AH265" i="1"/>
  <c r="AI268" i="1"/>
  <c r="AJ265" i="1"/>
  <c r="AL268" i="1"/>
  <c r="AM268" i="1"/>
  <c r="AR268" i="1"/>
  <c r="G117" i="1"/>
  <c r="G172" i="1"/>
  <c r="G157" i="1"/>
  <c r="G259" i="1"/>
  <c r="AL161" i="1"/>
  <c r="AK184" i="1"/>
  <c r="AN184" i="1"/>
  <c r="AI184" i="1"/>
  <c r="AM156" i="1"/>
  <c r="BM184" i="1"/>
  <c r="BN184" i="1"/>
  <c r="BM156" i="1"/>
  <c r="BN156" i="1"/>
  <c r="AN179" i="1"/>
  <c r="G86" i="1"/>
  <c r="Z265" i="1"/>
  <c r="AH268" i="1"/>
  <c r="AI265" i="1"/>
  <c r="AJ268" i="1"/>
  <c r="G263" i="1"/>
  <c r="V164" i="1"/>
  <c r="G260" i="1"/>
  <c r="AQ161" i="1"/>
  <c r="AL184" i="1"/>
  <c r="AJ184" i="1"/>
  <c r="AH12" i="1"/>
  <c r="AR16" i="1"/>
  <c r="AI12" i="1"/>
  <c r="AQ16" i="1"/>
  <c r="BM16" i="1"/>
  <c r="BN16" i="1"/>
  <c r="AP16" i="1"/>
  <c r="AH16" i="1"/>
  <c r="AO16" i="1"/>
  <c r="AS16" i="1"/>
  <c r="AN16" i="1"/>
  <c r="AK16" i="1"/>
  <c r="BM125" i="1"/>
  <c r="BN125" i="1"/>
  <c r="Y125" i="1"/>
  <c r="AK125" i="1"/>
  <c r="AL125" i="1"/>
  <c r="AQ125" i="1"/>
  <c r="W125" i="1"/>
  <c r="AJ125" i="1"/>
  <c r="AO125" i="1"/>
  <c r="AP125" i="1"/>
  <c r="AN125" i="1"/>
  <c r="AS125" i="1"/>
  <c r="AI125" i="1"/>
  <c r="BM266" i="1"/>
  <c r="BN266" i="1"/>
  <c r="AN266" i="1"/>
  <c r="AN270" i="1"/>
  <c r="AM266" i="1"/>
  <c r="AJ266" i="1"/>
  <c r="AJ270" i="1"/>
  <c r="AI266" i="1"/>
  <c r="AH266" i="1"/>
  <c r="Z266" i="1"/>
  <c r="AO266" i="1"/>
  <c r="AL266" i="1"/>
  <c r="AL270" i="1"/>
  <c r="AP266" i="1"/>
  <c r="AP270" i="1"/>
  <c r="AK266" i="1"/>
  <c r="BM110" i="1"/>
  <c r="BN110" i="1"/>
  <c r="U110" i="1"/>
  <c r="BM131" i="1"/>
  <c r="BN131" i="1"/>
  <c r="AI131" i="1"/>
  <c r="AL131" i="1"/>
  <c r="AO131" i="1"/>
  <c r="AN131" i="1"/>
  <c r="AQ131" i="1"/>
  <c r="AH131" i="1"/>
  <c r="AK131" i="1"/>
  <c r="AJ131" i="1"/>
  <c r="AM131" i="1"/>
  <c r="AP131" i="1"/>
  <c r="AR131" i="1"/>
  <c r="T131" i="1"/>
  <c r="X122" i="1"/>
  <c r="G195" i="1"/>
  <c r="W110" i="1"/>
  <c r="T104" i="1"/>
  <c r="V85" i="1"/>
  <c r="AI195" i="1"/>
  <c r="AI196" i="1"/>
  <c r="Y131" i="1"/>
  <c r="AJ195" i="1"/>
  <c r="W122" i="1"/>
  <c r="AP98" i="1"/>
  <c r="AO98" i="1"/>
  <c r="AJ98" i="1"/>
  <c r="AN110" i="1"/>
  <c r="AS110" i="1"/>
  <c r="AH110" i="1"/>
  <c r="AQ104" i="1"/>
  <c r="AP104" i="1"/>
  <c r="AO104" i="1"/>
  <c r="AP122" i="1"/>
  <c r="Z122" i="1"/>
  <c r="AM125" i="1"/>
  <c r="AQ12" i="1"/>
  <c r="U12" i="1"/>
  <c r="BM198" i="1"/>
  <c r="BN198" i="1"/>
  <c r="W198" i="1"/>
  <c r="W201" i="1"/>
  <c r="BM205" i="1"/>
  <c r="BN205" i="1"/>
  <c r="X205" i="1"/>
  <c r="U205" i="1"/>
  <c r="V205" i="1"/>
  <c r="Y205" i="1"/>
  <c r="AL113" i="1"/>
  <c r="AM113" i="1"/>
  <c r="AK113" i="1"/>
  <c r="AP113" i="1"/>
  <c r="AQ113" i="1"/>
  <c r="AO113" i="1"/>
  <c r="X113" i="1"/>
  <c r="AN113" i="1"/>
  <c r="AJ113" i="1"/>
  <c r="AS113" i="1"/>
  <c r="BM97" i="1"/>
  <c r="BN97" i="1"/>
  <c r="AN97" i="1"/>
  <c r="AS97" i="1"/>
  <c r="AI97" i="1"/>
  <c r="BM102" i="1"/>
  <c r="BN102" i="1"/>
  <c r="AO102" i="1"/>
  <c r="AP102" i="1"/>
  <c r="AN102" i="1"/>
  <c r="BM85" i="1"/>
  <c r="BN85" i="1"/>
  <c r="V110" i="1"/>
  <c r="X104" i="1"/>
  <c r="V104" i="1"/>
  <c r="T85" i="1"/>
  <c r="Y104" i="1"/>
  <c r="AH85" i="1"/>
  <c r="AH92" i="1"/>
  <c r="AN195" i="1"/>
  <c r="AN196" i="1"/>
  <c r="U122" i="1"/>
  <c r="AQ266" i="1"/>
  <c r="X125" i="1"/>
  <c r="V131" i="1"/>
  <c r="AQ98" i="1"/>
  <c r="AL98" i="1"/>
  <c r="AK98" i="1"/>
  <c r="V98" i="1"/>
  <c r="AQ110" i="1"/>
  <c r="AJ110" i="1"/>
  <c r="AK110" i="1"/>
  <c r="AM104" i="1"/>
  <c r="AL104" i="1"/>
  <c r="AK104" i="1"/>
  <c r="AH125" i="1"/>
  <c r="AR132" i="1"/>
  <c r="AH132" i="1"/>
  <c r="AM132" i="1"/>
  <c r="AK132" i="1"/>
  <c r="AL132" i="1"/>
  <c r="AQ132" i="1"/>
  <c r="AJ132" i="1"/>
  <c r="AO132" i="1"/>
  <c r="AP132" i="1"/>
  <c r="AH192" i="1"/>
  <c r="AJ192" i="1"/>
  <c r="BM105" i="1"/>
  <c r="BN105" i="1"/>
  <c r="U105" i="1"/>
  <c r="Z105" i="1"/>
  <c r="X105" i="1"/>
  <c r="W105" i="1"/>
  <c r="V105" i="1"/>
  <c r="G238" i="1"/>
  <c r="G234" i="1"/>
  <c r="G230" i="1"/>
  <c r="BM122" i="1"/>
  <c r="BN122" i="1"/>
  <c r="AJ122" i="1"/>
  <c r="AN122" i="1"/>
  <c r="AS122" i="1"/>
  <c r="AI122" i="1"/>
  <c r="AR122" i="1"/>
  <c r="AH122" i="1"/>
  <c r="AM122" i="1"/>
  <c r="AH195" i="1"/>
  <c r="BM195" i="1"/>
  <c r="BN195" i="1"/>
  <c r="U195" i="1"/>
  <c r="U196" i="1"/>
  <c r="BM98" i="1"/>
  <c r="BN98" i="1"/>
  <c r="Y98" i="1"/>
  <c r="T98" i="1"/>
  <c r="U98" i="1"/>
  <c r="W98" i="1"/>
  <c r="W129" i="1"/>
  <c r="AO129" i="1"/>
  <c r="V129" i="1"/>
  <c r="AN129" i="1"/>
  <c r="Y129" i="1"/>
  <c r="AQ129" i="1"/>
  <c r="AL129" i="1"/>
  <c r="AH129" i="1"/>
  <c r="AI129" i="1"/>
  <c r="T129" i="1"/>
  <c r="BM129" i="1"/>
  <c r="BN129" i="1"/>
  <c r="AS129" i="1"/>
  <c r="Z129" i="1"/>
  <c r="AR129" i="1"/>
  <c r="AP129" i="1"/>
  <c r="U129" i="1"/>
  <c r="AM129" i="1"/>
  <c r="AJ129" i="1"/>
  <c r="BM104" i="1"/>
  <c r="BN104" i="1"/>
  <c r="U85" i="1"/>
  <c r="Z98" i="1"/>
  <c r="Y110" i="1"/>
  <c r="Z104" i="1"/>
  <c r="G125" i="1"/>
  <c r="Z85" i="1"/>
  <c r="Z131" i="1"/>
  <c r="V122" i="1"/>
  <c r="T110" i="1"/>
  <c r="Y122" i="1"/>
  <c r="AR266" i="1"/>
  <c r="V125" i="1"/>
  <c r="W131" i="1"/>
  <c r="AM98" i="1"/>
  <c r="AH98" i="1"/>
  <c r="AR98" i="1"/>
  <c r="AO110" i="1"/>
  <c r="AM110" i="1"/>
  <c r="AP110" i="1"/>
  <c r="Z110" i="1"/>
  <c r="AI104" i="1"/>
  <c r="AH104" i="1"/>
  <c r="AO122" i="1"/>
  <c r="AR125" i="1"/>
  <c r="BM100" i="1"/>
  <c r="BN100" i="1"/>
  <c r="AJ100" i="1"/>
  <c r="AO100" i="1"/>
  <c r="AP100" i="1"/>
  <c r="AN100" i="1"/>
  <c r="AS100" i="1"/>
  <c r="AI100" i="1"/>
  <c r="AR100" i="1"/>
  <c r="AH100" i="1"/>
  <c r="AM100" i="1"/>
  <c r="BM107" i="1"/>
  <c r="BN107" i="1"/>
  <c r="AK107" i="1"/>
  <c r="AM107" i="1"/>
  <c r="G94" i="1"/>
  <c r="BM94" i="1"/>
  <c r="BN94" i="1"/>
  <c r="U94" i="1"/>
  <c r="Y94" i="1"/>
  <c r="Y114" i="1"/>
  <c r="V94" i="1"/>
  <c r="T204" i="1"/>
  <c r="W204" i="1"/>
  <c r="W225" i="1"/>
  <c r="G268" i="1"/>
  <c r="G206" i="1"/>
  <c r="G116" i="1"/>
  <c r="AH175" i="1"/>
  <c r="AO175" i="1"/>
  <c r="AR175" i="1"/>
  <c r="BM175" i="1"/>
  <c r="BN175" i="1"/>
  <c r="AM175" i="1"/>
  <c r="AS175" i="1"/>
  <c r="AP175" i="1"/>
  <c r="AQ175" i="1"/>
  <c r="AJ175" i="1"/>
  <c r="AL175" i="1"/>
  <c r="BM172" i="1"/>
  <c r="BN172" i="1"/>
  <c r="AH172" i="1"/>
  <c r="AO172" i="1"/>
  <c r="AI155" i="1"/>
  <c r="AO155" i="1"/>
  <c r="AS155" i="1"/>
  <c r="X155" i="1"/>
  <c r="BM155" i="1"/>
  <c r="BN155" i="1"/>
  <c r="AL155" i="1"/>
  <c r="AQ155" i="1"/>
  <c r="AR155" i="1"/>
  <c r="AP155" i="1"/>
  <c r="AN155" i="1"/>
  <c r="AK155" i="1"/>
  <c r="Z163" i="1"/>
  <c r="W163" i="1"/>
  <c r="U204" i="1"/>
  <c r="X204" i="1"/>
  <c r="G267" i="1"/>
  <c r="G264" i="1"/>
  <c r="G243" i="1"/>
  <c r="G236" i="1"/>
  <c r="AK159" i="1"/>
  <c r="AH159" i="1"/>
  <c r="AO159" i="1"/>
  <c r="BM159" i="1"/>
  <c r="BN159" i="1"/>
  <c r="AM159" i="1"/>
  <c r="AL159" i="1"/>
  <c r="AS159" i="1"/>
  <c r="AQ159" i="1"/>
  <c r="AR159" i="1"/>
  <c r="AJ159" i="1"/>
  <c r="AK178" i="1"/>
  <c r="AN178" i="1"/>
  <c r="AQ178" i="1"/>
  <c r="AL178" i="1"/>
  <c r="BM178" i="1"/>
  <c r="BN178" i="1"/>
  <c r="AS178" i="1"/>
  <c r="V178" i="1"/>
  <c r="Y178" i="1"/>
  <c r="AI178" i="1"/>
  <c r="T178" i="1"/>
  <c r="AO178" i="1"/>
  <c r="AR178" i="1"/>
  <c r="U178" i="1"/>
  <c r="AP178" i="1"/>
  <c r="G242" i="1"/>
  <c r="G235" i="1"/>
  <c r="AK169" i="1"/>
  <c r="AQ169" i="1"/>
  <c r="AH166" i="1"/>
  <c r="AO166" i="1"/>
  <c r="AR166" i="1"/>
  <c r="BM166" i="1"/>
  <c r="BN166" i="1"/>
  <c r="AM166" i="1"/>
  <c r="AS166" i="1"/>
  <c r="AP166" i="1"/>
  <c r="AQ166" i="1"/>
  <c r="AJ166" i="1"/>
  <c r="AJ186" i="1"/>
  <c r="AL166" i="1"/>
  <c r="AH178" i="1"/>
  <c r="AJ178" i="1"/>
  <c r="G128" i="1"/>
  <c r="G80" i="1"/>
  <c r="G70" i="1"/>
  <c r="G131" i="1"/>
  <c r="G134" i="1"/>
  <c r="G124" i="1"/>
  <c r="G88" i="1"/>
  <c r="G62" i="1"/>
  <c r="G58" i="1"/>
  <c r="AJ168" i="1"/>
  <c r="AS177" i="1"/>
  <c r="AK174" i="1"/>
  <c r="G130" i="1"/>
  <c r="G214" i="1"/>
  <c r="G208" i="1"/>
  <c r="V179" i="1"/>
  <c r="V186" i="1"/>
  <c r="Z179" i="1"/>
  <c r="AK179" i="1"/>
  <c r="AO179" i="1"/>
  <c r="AS179" i="1"/>
  <c r="AO180" i="1"/>
  <c r="AS180" i="1"/>
  <c r="W179" i="1"/>
  <c r="AH179" i="1"/>
  <c r="AL179" i="1"/>
  <c r="AP179" i="1"/>
  <c r="G144" i="1"/>
  <c r="G132" i="1"/>
  <c r="G110" i="1"/>
  <c r="G106" i="1"/>
  <c r="G78" i="1"/>
  <c r="G169" i="1"/>
  <c r="AQ168" i="1"/>
  <c r="G129" i="1"/>
  <c r="G212" i="1"/>
  <c r="AH180" i="1"/>
  <c r="AL180" i="1"/>
  <c r="AL186" i="1"/>
  <c r="T179" i="1"/>
  <c r="X179" i="1"/>
  <c r="AI179" i="1"/>
  <c r="AM179" i="1"/>
  <c r="AQ179" i="1"/>
  <c r="AQ186" i="1"/>
  <c r="AK15" i="1"/>
  <c r="AN15" i="1"/>
  <c r="AH15" i="1"/>
  <c r="G15" i="1"/>
  <c r="BM15" i="1"/>
  <c r="BN15" i="1"/>
  <c r="AI15" i="1"/>
  <c r="AL15" i="1"/>
  <c r="AQ15" i="1"/>
  <c r="AS15" i="1"/>
  <c r="AJ15" i="1"/>
  <c r="AS22" i="1"/>
  <c r="AL22" i="1"/>
  <c r="AK12" i="1"/>
  <c r="AN55" i="1"/>
  <c r="AJ12" i="1"/>
  <c r="BM12" i="1"/>
  <c r="BN12" i="1"/>
  <c r="G12" i="1"/>
  <c r="G22" i="1"/>
  <c r="AK14" i="1"/>
  <c r="AR12" i="1"/>
  <c r="AP12" i="1"/>
  <c r="AL12" i="1"/>
  <c r="AS12" i="1"/>
  <c r="AN12" i="1"/>
  <c r="AJ22" i="1"/>
  <c r="AO12" i="1"/>
  <c r="AJ55" i="1"/>
  <c r="AP55" i="1"/>
  <c r="AO55" i="1"/>
  <c r="AS55" i="1"/>
  <c r="AM55" i="1"/>
  <c r="AH55" i="1"/>
  <c r="V55" i="1"/>
  <c r="AL55" i="1"/>
  <c r="AK55" i="1"/>
  <c r="AI55" i="1"/>
  <c r="AI149" i="1"/>
  <c r="AP149" i="1"/>
  <c r="T225" i="1"/>
  <c r="V92" i="1"/>
  <c r="AL196" i="1"/>
  <c r="U149" i="1"/>
  <c r="V149" i="1"/>
  <c r="X149" i="1"/>
  <c r="AR149" i="1"/>
  <c r="AI83" i="1"/>
  <c r="AJ196" i="1"/>
  <c r="Y225" i="1"/>
  <c r="V196" i="1"/>
  <c r="T135" i="1"/>
  <c r="T92" i="1"/>
  <c r="Z225" i="1"/>
  <c r="AM149" i="1"/>
  <c r="AH149" i="1"/>
  <c r="U92" i="1"/>
  <c r="W114" i="1"/>
  <c r="T149" i="1"/>
  <c r="AS149" i="1"/>
  <c r="AK149" i="1"/>
  <c r="AJ149" i="1"/>
  <c r="U83" i="1"/>
  <c r="AQ149" i="1"/>
  <c r="W149" i="1"/>
  <c r="Z92" i="1"/>
  <c r="V225" i="1"/>
  <c r="AM270" i="1"/>
  <c r="AI186" i="1"/>
  <c r="AL149" i="1"/>
  <c r="AL135" i="1"/>
  <c r="U186" i="1"/>
  <c r="X225" i="1"/>
  <c r="AN114" i="1"/>
  <c r="Z114" i="1"/>
  <c r="AI270" i="1"/>
  <c r="U135" i="1"/>
  <c r="Y149" i="1"/>
  <c r="Z149" i="1"/>
  <c r="Y186" i="1"/>
  <c r="V135" i="1"/>
  <c r="V83" i="1"/>
  <c r="AK186" i="1"/>
  <c r="AI135" i="1"/>
  <c r="AH196" i="1"/>
  <c r="U114" i="1"/>
  <c r="AM135" i="1"/>
  <c r="W135" i="1"/>
  <c r="X135" i="1"/>
  <c r="Z270" i="1"/>
  <c r="AS186" i="1"/>
  <c r="AH114" i="1"/>
  <c r="AR270" i="1"/>
  <c r="AH135" i="1"/>
  <c r="AN135" i="1"/>
  <c r="AK114" i="1"/>
  <c r="AI114" i="1"/>
  <c r="Z135" i="1"/>
  <c r="AQ114" i="1"/>
  <c r="AH270" i="1"/>
  <c r="T186" i="1"/>
  <c r="AN186" i="1"/>
  <c r="Z186" i="1"/>
  <c r="AR186" i="1"/>
  <c r="X186" i="1"/>
  <c r="AM114" i="1"/>
  <c r="Y135" i="1"/>
  <c r="AL114" i="1"/>
  <c r="AQ270" i="1"/>
  <c r="AP135" i="1"/>
  <c r="AO114" i="1"/>
  <c r="AH186" i="1"/>
  <c r="U225" i="1"/>
  <c r="AQ135" i="1"/>
  <c r="AK135" i="1"/>
  <c r="W186" i="1"/>
  <c r="AP114" i="1"/>
  <c r="Y46" i="1"/>
  <c r="AH22" i="1"/>
  <c r="BM14" i="1"/>
  <c r="BN14" i="1"/>
  <c r="AO22" i="1"/>
  <c r="AI14" i="1"/>
  <c r="AI46" i="1"/>
  <c r="I8" i="1"/>
  <c r="AL14" i="1"/>
  <c r="AQ14" i="1"/>
  <c r="AO14" i="1"/>
  <c r="AJ18" i="1"/>
  <c r="AM18" i="1"/>
  <c r="BM18" i="1"/>
  <c r="BN18" i="1"/>
  <c r="AK18" i="1"/>
  <c r="AK46" i="1"/>
  <c r="AL26" i="1"/>
  <c r="AN34" i="1"/>
  <c r="AL34" i="1"/>
  <c r="AS34" i="1"/>
  <c r="AO30" i="1"/>
  <c r="AS30" i="1"/>
  <c r="AJ30" i="1"/>
  <c r="BM30" i="1"/>
  <c r="BN30" i="1"/>
  <c r="AQ34" i="1"/>
  <c r="AI34" i="1"/>
  <c r="AQ26" i="1"/>
  <c r="AN30" i="1"/>
  <c r="X34" i="1"/>
  <c r="T34" i="1"/>
  <c r="Y30" i="1"/>
  <c r="U30" i="1"/>
  <c r="Y26" i="1"/>
  <c r="U26" i="1"/>
  <c r="Y22" i="1"/>
  <c r="U22" i="1"/>
  <c r="Y18" i="1"/>
  <c r="U18" i="1"/>
  <c r="Y14" i="1"/>
  <c r="U14" i="1"/>
  <c r="AI35" i="1"/>
  <c r="AP35" i="1"/>
  <c r="AS35" i="1"/>
  <c r="V35" i="1"/>
  <c r="U35" i="1"/>
  <c r="G35" i="1"/>
  <c r="AQ22" i="1"/>
  <c r="AN14" i="1"/>
  <c r="AH14" i="1"/>
  <c r="AR14" i="1"/>
  <c r="AJ14" i="1"/>
  <c r="AR22" i="1"/>
  <c r="G18" i="1"/>
  <c r="AI18" i="1"/>
  <c r="AP18" i="1"/>
  <c r="AH26" i="1"/>
  <c r="AS26" i="1"/>
  <c r="AR26" i="1"/>
  <c r="AJ34" i="1"/>
  <c r="AH34" i="1"/>
  <c r="AO34" i="1"/>
  <c r="AK30" i="1"/>
  <c r="AH30" i="1"/>
  <c r="AI30" i="1"/>
  <c r="AM34" i="1"/>
  <c r="G30" i="1"/>
  <c r="W34" i="1"/>
  <c r="X30" i="1"/>
  <c r="T30" i="1"/>
  <c r="X26" i="1"/>
  <c r="T26" i="1"/>
  <c r="X22" i="1"/>
  <c r="T22" i="1"/>
  <c r="X18" i="1"/>
  <c r="T18" i="1"/>
  <c r="X14" i="1"/>
  <c r="X46" i="1"/>
  <c r="T14" i="1"/>
  <c r="T46" i="1"/>
  <c r="G26" i="1"/>
  <c r="X35" i="1"/>
  <c r="AL35" i="1"/>
  <c r="AO35" i="1"/>
  <c r="AR35" i="1"/>
  <c r="AK22" i="1"/>
  <c r="AI22" i="1"/>
  <c r="AM14" i="1"/>
  <c r="AP22" i="1"/>
  <c r="AN22" i="1"/>
  <c r="G14" i="1"/>
  <c r="Z46" i="1"/>
  <c r="N3" i="1"/>
  <c r="AP14" i="1"/>
  <c r="AP46" i="1"/>
  <c r="BM22" i="1"/>
  <c r="BN22" i="1"/>
  <c r="AL18" i="1"/>
  <c r="AS18" i="1"/>
  <c r="AS46" i="1"/>
  <c r="AM26" i="1"/>
  <c r="BM26" i="1"/>
  <c r="BN26" i="1"/>
  <c r="AO26" i="1"/>
  <c r="AN26" i="1"/>
  <c r="BM34" i="1"/>
  <c r="BN34" i="1"/>
  <c r="AK34" i="1"/>
  <c r="AL30" i="1"/>
  <c r="AM30" i="1"/>
  <c r="AR34" i="1"/>
  <c r="Z34" i="1"/>
  <c r="V34" i="1"/>
  <c r="V46" i="1"/>
  <c r="W30" i="1"/>
  <c r="W26" i="1"/>
  <c r="W22" i="1"/>
  <c r="W18" i="1"/>
  <c r="W14" i="1"/>
  <c r="W46" i="1"/>
  <c r="K3" i="1"/>
  <c r="G41" i="1"/>
  <c r="G135" i="1"/>
  <c r="AQ41" i="1"/>
  <c r="M3" i="1"/>
  <c r="AO46" i="1"/>
  <c r="AQ40" i="1"/>
  <c r="G40" i="1"/>
  <c r="AH83" i="1"/>
  <c r="AO270" i="1"/>
  <c r="O8" i="1"/>
  <c r="BM59" i="1"/>
  <c r="BN59" i="1"/>
  <c r="AR133" i="1"/>
  <c r="AR126" i="1"/>
  <c r="AR135" i="1"/>
  <c r="BM124" i="1"/>
  <c r="BN124" i="1"/>
  <c r="AO144" i="1"/>
  <c r="AO149" i="1"/>
  <c r="AK268" i="1"/>
  <c r="AK270" i="1"/>
  <c r="BM268" i="1"/>
  <c r="BN268" i="1"/>
  <c r="AR113" i="1"/>
  <c r="AR110" i="1"/>
  <c r="AR114" i="1"/>
  <c r="AS106" i="1"/>
  <c r="AS114" i="1"/>
  <c r="X98" i="1"/>
  <c r="X114" i="1"/>
  <c r="G194" i="1"/>
  <c r="G190" i="1"/>
  <c r="G147" i="1"/>
  <c r="G143" i="1"/>
  <c r="G139" i="1"/>
  <c r="AT83" i="1"/>
  <c r="G193" i="1"/>
  <c r="G189" i="1"/>
  <c r="G146" i="1"/>
  <c r="G142" i="1"/>
  <c r="G113" i="1"/>
  <c r="G108" i="1"/>
  <c r="G104" i="1"/>
  <c r="AK62" i="1"/>
  <c r="AK83" i="1"/>
  <c r="AS132" i="1"/>
  <c r="AS135" i="1"/>
  <c r="BM127" i="1"/>
  <c r="BN127" i="1"/>
  <c r="AJ123" i="1"/>
  <c r="AJ135" i="1"/>
  <c r="BM120" i="1"/>
  <c r="BN120" i="1"/>
  <c r="AN148" i="1"/>
  <c r="AN149" i="1"/>
  <c r="AJ111" i="1"/>
  <c r="AJ114" i="1"/>
  <c r="T105" i="1"/>
  <c r="T114" i="1"/>
  <c r="V99" i="1"/>
  <c r="V114" i="1"/>
  <c r="G205" i="1"/>
  <c r="G200" i="1"/>
  <c r="G192" i="1"/>
  <c r="G188" i="1"/>
  <c r="G145" i="1"/>
  <c r="G141" i="1"/>
  <c r="AO116" i="1"/>
  <c r="AO135" i="1"/>
  <c r="G111" i="1"/>
  <c r="G107" i="1"/>
  <c r="G103" i="1"/>
  <c r="G204" i="1"/>
  <c r="G199" i="1"/>
  <c r="G191" i="1"/>
  <c r="G148" i="1"/>
  <c r="G140" i="1"/>
  <c r="AT149" i="1"/>
  <c r="G90" i="1"/>
  <c r="G256" i="1"/>
  <c r="G51" i="1"/>
  <c r="G218" i="1"/>
  <c r="G37" i="1"/>
  <c r="U36" i="1"/>
  <c r="AR36" i="1"/>
  <c r="AR46" i="1"/>
  <c r="AT54" i="1"/>
  <c r="AT50" i="1"/>
  <c r="AT55" i="1"/>
  <c r="AT112" i="1"/>
  <c r="AT114" i="1"/>
  <c r="AT130" i="1"/>
  <c r="AT135" i="1"/>
  <c r="AT181" i="1"/>
  <c r="AT166" i="1"/>
  <c r="G91" i="1"/>
  <c r="G61" i="1"/>
  <c r="G57" i="1"/>
  <c r="G151" i="1"/>
  <c r="G245" i="1"/>
  <c r="G246" i="1"/>
  <c r="G247" i="1"/>
  <c r="AO176" i="1"/>
  <c r="AO186" i="1"/>
  <c r="AM184" i="1"/>
  <c r="AP168" i="1"/>
  <c r="AP159" i="1"/>
  <c r="G180" i="1"/>
  <c r="G50" i="1"/>
  <c r="AR52" i="1"/>
  <c r="AR55" i="1"/>
  <c r="G54" i="1"/>
  <c r="G210" i="1"/>
  <c r="AT180" i="1"/>
  <c r="AT176" i="1"/>
  <c r="AT161" i="1"/>
  <c r="AT157" i="1"/>
  <c r="AT186" i="1"/>
  <c r="G109" i="1"/>
  <c r="G105" i="1"/>
  <c r="G64" i="1"/>
  <c r="G60" i="1"/>
  <c r="AM174" i="1"/>
  <c r="AM186" i="1"/>
  <c r="G112" i="1"/>
  <c r="BM179" i="1"/>
  <c r="BN179" i="1"/>
  <c r="G49" i="1"/>
  <c r="AQ51" i="1"/>
  <c r="AQ55" i="1"/>
  <c r="G53" i="1"/>
  <c r="G221" i="1"/>
  <c r="AJ36" i="1"/>
  <c r="AJ46" i="1"/>
  <c r="J8" i="1"/>
  <c r="AT183" i="1"/>
  <c r="G63" i="1"/>
  <c r="G59" i="1"/>
  <c r="G164" i="1"/>
  <c r="G36" i="1"/>
  <c r="AN36" i="1"/>
  <c r="AN46" i="1"/>
  <c r="N8" i="1"/>
  <c r="AQ33" i="1"/>
  <c r="AQ46" i="1"/>
  <c r="AT35" i="1"/>
  <c r="AT46" i="1"/>
  <c r="U33" i="1"/>
  <c r="U46" i="1"/>
  <c r="I3" i="1"/>
  <c r="J3" i="1"/>
  <c r="BN271" i="1"/>
  <c r="B4" i="1"/>
  <c r="K8" i="1"/>
  <c r="H3" i="1"/>
  <c r="AH46" i="1"/>
  <c r="AL46" i="1"/>
  <c r="L8" i="1"/>
  <c r="G46" i="1"/>
  <c r="L3" i="1"/>
  <c r="H8" i="1"/>
  <c r="S8" i="1"/>
  <c r="AM46" i="1"/>
  <c r="M8" i="1"/>
  <c r="G201" i="1"/>
  <c r="G196" i="1"/>
  <c r="G55" i="1"/>
  <c r="G92" i="1"/>
  <c r="O3" i="1"/>
  <c r="G261" i="1"/>
  <c r="AP186" i="1"/>
  <c r="P8" i="1"/>
  <c r="G83" i="1"/>
  <c r="G114" i="1"/>
  <c r="Q8" i="1"/>
  <c r="R8" i="1"/>
  <c r="G149" i="1"/>
  <c r="G225" i="1"/>
  <c r="G186" i="1"/>
  <c r="B2" i="1"/>
  <c r="C2" i="1"/>
</calcChain>
</file>

<file path=xl/sharedStrings.xml><?xml version="1.0" encoding="utf-8"?>
<sst xmlns="http://schemas.openxmlformats.org/spreadsheetml/2006/main" count="824" uniqueCount="307">
  <si>
    <t>EUR HT</t>
  </si>
  <si>
    <t xml:space="preserve"> EUR TTC</t>
  </si>
  <si>
    <t>DISCOUNT</t>
  </si>
  <si>
    <t>Holds Size of your order :</t>
  </si>
  <si>
    <t>Total Amount order :</t>
  </si>
  <si>
    <t>XS</t>
  </si>
  <si>
    <t>S</t>
  </si>
  <si>
    <t>M</t>
  </si>
  <si>
    <t>L</t>
  </si>
  <si>
    <t>XL</t>
  </si>
  <si>
    <t>XXL</t>
  </si>
  <si>
    <t>XXXL</t>
  </si>
  <si>
    <t>TOTAL</t>
  </si>
  <si>
    <t>Bolts adapted of your order:</t>
  </si>
  <si>
    <t>30 mm</t>
  </si>
  <si>
    <t>40 mm</t>
  </si>
  <si>
    <t>50 mm</t>
  </si>
  <si>
    <t>60 mm</t>
  </si>
  <si>
    <t>70 mm</t>
  </si>
  <si>
    <t>80 mm</t>
  </si>
  <si>
    <t>90 mm</t>
  </si>
  <si>
    <t>100 mm</t>
  </si>
  <si>
    <t>110 mm</t>
  </si>
  <si>
    <t>120 mm</t>
  </si>
  <si>
    <t>140 mm</t>
  </si>
  <si>
    <t>160 mm</t>
  </si>
  <si>
    <t>Nb of Holds per Set</t>
  </si>
  <si>
    <t>Sets Total</t>
  </si>
  <si>
    <t>Retail Price</t>
  </si>
  <si>
    <t>Discount</t>
  </si>
  <si>
    <t>Final Price</t>
  </si>
  <si>
    <t>Price per set</t>
  </si>
  <si>
    <t>Green RAL 6002</t>
  </si>
  <si>
    <t>Yellow RAL 1023</t>
  </si>
  <si>
    <t>Red RAL 3020</t>
  </si>
  <si>
    <t>Blue RAL 5015</t>
  </si>
  <si>
    <t>Violet RAL 4008</t>
  </si>
  <si>
    <t>Grey RAL 7001</t>
  </si>
  <si>
    <t>Black RAL 9005</t>
  </si>
  <si>
    <t>White RAL 9016</t>
  </si>
  <si>
    <t>Fluo Orange</t>
  </si>
  <si>
    <t>Fluo Pink</t>
  </si>
  <si>
    <t>Fluo Yellow</t>
  </si>
  <si>
    <t>Fluo Green</t>
  </si>
  <si>
    <t>Sizes</t>
  </si>
  <si>
    <t>Drift (PU):</t>
  </si>
  <si>
    <t>Footholds 1 (PU)</t>
  </si>
  <si>
    <t>Crimps 1 (PU)</t>
  </si>
  <si>
    <t>Incut Edges 1 (PU)</t>
  </si>
  <si>
    <t>Edges 1 (PU)</t>
  </si>
  <si>
    <t>Edges 2 (PU)</t>
  </si>
  <si>
    <t>Slopers (PU)</t>
  </si>
  <si>
    <t>Hybrid (PU)</t>
  </si>
  <si>
    <t>Essence :</t>
  </si>
  <si>
    <t>Foot 1</t>
  </si>
  <si>
    <t>Foot 2</t>
  </si>
  <si>
    <t>Foot 3</t>
  </si>
  <si>
    <t>Small 1</t>
  </si>
  <si>
    <t>Small 2</t>
  </si>
  <si>
    <t>Small 3</t>
  </si>
  <si>
    <t>Incut Edges 1</t>
  </si>
  <si>
    <t>Incut Edges 2</t>
  </si>
  <si>
    <t>Good M1</t>
  </si>
  <si>
    <t>Good M2</t>
  </si>
  <si>
    <t>Good M3</t>
  </si>
  <si>
    <t>Good L 1</t>
  </si>
  <si>
    <t>Good L 2</t>
  </si>
  <si>
    <t>Good L 3</t>
  </si>
  <si>
    <t>Good L 4</t>
  </si>
  <si>
    <t>Good XL 1</t>
  </si>
  <si>
    <t>Good XL 2</t>
  </si>
  <si>
    <t>Pinches 1</t>
  </si>
  <si>
    <t>Pinches 2</t>
  </si>
  <si>
    <t>Pinches 3</t>
  </si>
  <si>
    <t>Pockets</t>
  </si>
  <si>
    <t>Slopers 1</t>
  </si>
  <si>
    <t>Slopers 2</t>
  </si>
  <si>
    <t>Screw-ons 1 (PU)</t>
  </si>
  <si>
    <t>Screw-ons 2 (PU)</t>
  </si>
  <si>
    <t>Screw-ons 3 (PU)</t>
  </si>
  <si>
    <t>Lines :</t>
  </si>
  <si>
    <t>Small</t>
  </si>
  <si>
    <t>Mini Jugs</t>
  </si>
  <si>
    <t>Jugs 1</t>
  </si>
  <si>
    <t>Jugs 2</t>
  </si>
  <si>
    <t>Bridges</t>
  </si>
  <si>
    <t>Screw Ons 1 (PU)</t>
  </si>
  <si>
    <t>Mini pack</t>
  </si>
  <si>
    <t>Desert Point</t>
  </si>
  <si>
    <t>Foot 1 (PU)</t>
  </si>
  <si>
    <t>Crimps 1</t>
  </si>
  <si>
    <t>Crimps 2</t>
  </si>
  <si>
    <t>Edges L1</t>
  </si>
  <si>
    <t>Edges L2</t>
  </si>
  <si>
    <t>Micro Jugs</t>
  </si>
  <si>
    <t>Jugs L 1</t>
  </si>
  <si>
    <t>Jugs XL 1</t>
  </si>
  <si>
    <t>Pebbles 1</t>
  </si>
  <si>
    <t>Pebbles 2</t>
  </si>
  <si>
    <t>Pebbles 3</t>
  </si>
  <si>
    <t>Flowers (PU)</t>
  </si>
  <si>
    <t>Bleau :</t>
  </si>
  <si>
    <t>Jugs / Edges 1</t>
  </si>
  <si>
    <t>Jugs / Edges 2</t>
  </si>
  <si>
    <t>Jugs L</t>
  </si>
  <si>
    <t>Jugs XL 2</t>
  </si>
  <si>
    <t>Jugs XL 3</t>
  </si>
  <si>
    <t>Jugs XL 4</t>
  </si>
  <si>
    <t>XXL 1 (PU)</t>
  </si>
  <si>
    <t>XXL 2 (PU)</t>
  </si>
  <si>
    <t>XXL 3 (PU)</t>
  </si>
  <si>
    <t>Riverbed :</t>
  </si>
  <si>
    <t>Jugs / Edges 1 (PU)</t>
  </si>
  <si>
    <t>Edges L 1</t>
  </si>
  <si>
    <t>Edges  XL 1</t>
  </si>
  <si>
    <t>Slopers 1 (PU)</t>
  </si>
  <si>
    <t>Packs :</t>
  </si>
  <si>
    <t>Eco Pack 1</t>
  </si>
  <si>
    <t>Eco Pack 2</t>
  </si>
  <si>
    <t>Eco Pack 3</t>
  </si>
  <si>
    <t>Eco Pack 4</t>
  </si>
  <si>
    <t>Eco Pack 5</t>
  </si>
  <si>
    <t>Eco Pack 6</t>
  </si>
  <si>
    <t>Eco Pack 7</t>
  </si>
  <si>
    <t>Eco Pack 8</t>
  </si>
  <si>
    <t>Origin :</t>
  </si>
  <si>
    <t>oXygen  1</t>
  </si>
  <si>
    <t>SharX 1</t>
  </si>
  <si>
    <t>SharX 2 (PU)</t>
  </si>
  <si>
    <t>Training :</t>
  </si>
  <si>
    <t>comiX club</t>
  </si>
  <si>
    <t xml:space="preserve">cobraX </t>
  </si>
  <si>
    <t xml:space="preserve">asymetriX </t>
  </si>
  <si>
    <t>Wood Elements :</t>
  </si>
  <si>
    <t>Grey RAL 7038</t>
  </si>
  <si>
    <t>Yellow RAL 1018</t>
  </si>
  <si>
    <t>Blue RAL 5012</t>
  </si>
  <si>
    <t>Green RAL 6018</t>
  </si>
  <si>
    <t>Black RAL 7043</t>
  </si>
  <si>
    <t>White RAL 9003</t>
  </si>
  <si>
    <t>Orange RAL 2003</t>
  </si>
  <si>
    <t>Other color than GREY : 6 weeks delay</t>
  </si>
  <si>
    <t>Wood 1</t>
  </si>
  <si>
    <t>43 x 47 cm - h= 20 cm</t>
  </si>
  <si>
    <t>Wood 2</t>
  </si>
  <si>
    <t>43 x 70 cm - h= 20 cm</t>
  </si>
  <si>
    <t>Wood 3</t>
  </si>
  <si>
    <t>35 x 35 cm - h= 11 cm</t>
  </si>
  <si>
    <t>Wood 4</t>
  </si>
  <si>
    <t>45 x 45 cm - h= 20 cm</t>
  </si>
  <si>
    <t>Wood 5</t>
  </si>
  <si>
    <t xml:space="preserve">85 x 85 cm - h= 25 cm </t>
  </si>
  <si>
    <t>Wood 6</t>
  </si>
  <si>
    <t>40 x 40 cm - h= 20 cm</t>
  </si>
  <si>
    <t>Wood 7</t>
  </si>
  <si>
    <t xml:space="preserve"> 50 x 50 cm - h= 30 cm</t>
  </si>
  <si>
    <t>Wood 8</t>
  </si>
  <si>
    <t xml:space="preserve"> 40 x 100 cm - h= 10 cm</t>
  </si>
  <si>
    <t>Wood 9</t>
  </si>
  <si>
    <t>50 x 50 cm - h= 12 cm</t>
  </si>
  <si>
    <t>Wood 10</t>
  </si>
  <si>
    <t>50 x 50 cm - h= 18 cm</t>
  </si>
  <si>
    <t>Wood 11</t>
  </si>
  <si>
    <t>35 x 35 cm - h= 22 cm</t>
  </si>
  <si>
    <t>Wood 12</t>
  </si>
  <si>
    <t>110 x 70 cm - h= 30 cm</t>
  </si>
  <si>
    <t xml:space="preserve">Wood 13 a </t>
  </si>
  <si>
    <t>31 x 31 x 50 cm - h= 30 cm</t>
  </si>
  <si>
    <t>Wood 13 b</t>
  </si>
  <si>
    <t>35 x 35 x 58 cm - h= 15 cm</t>
  </si>
  <si>
    <t xml:space="preserve">Wood 14 a </t>
  </si>
  <si>
    <t>41 x 41 x 70 cm - h= 21 cm</t>
  </si>
  <si>
    <t xml:space="preserve">Wood 14 b </t>
  </si>
  <si>
    <t xml:space="preserve"> 49 x 49 x 87 cm - h= 21 cm</t>
  </si>
  <si>
    <t xml:space="preserve">Wood 15 a </t>
  </si>
  <si>
    <t>51 x 51 x 80 cm - h= 24 cm</t>
  </si>
  <si>
    <t xml:space="preserve">Wood 15 b </t>
  </si>
  <si>
    <t>63 x 63 x 105 cm - h= 24 cm</t>
  </si>
  <si>
    <t>Volumes (PU) :</t>
  </si>
  <si>
    <t>180 mm</t>
  </si>
  <si>
    <t>200 mm</t>
  </si>
  <si>
    <t>Big Bleau</t>
  </si>
  <si>
    <t>Bleau</t>
  </si>
  <si>
    <t>Big Tufa</t>
  </si>
  <si>
    <t>UFO</t>
  </si>
  <si>
    <t>Hueco Big</t>
  </si>
  <si>
    <t>Hueco Medium</t>
  </si>
  <si>
    <t>Hueco Small</t>
  </si>
  <si>
    <t>Foot 2 (PU)</t>
  </si>
  <si>
    <t>Impulse :</t>
  </si>
  <si>
    <t>Mini Crimps (PU)</t>
  </si>
  <si>
    <t>Crimps 2 (PU)</t>
  </si>
  <si>
    <t>Mini Edges 1</t>
  </si>
  <si>
    <t>Mini Edges 2</t>
  </si>
  <si>
    <t>Edges 1</t>
  </si>
  <si>
    <t>Edges 2</t>
  </si>
  <si>
    <t>Mini Jugs 1</t>
  </si>
  <si>
    <t>Mini Jugs 2</t>
  </si>
  <si>
    <t>Mini Pinches</t>
  </si>
  <si>
    <t>Mini Slopers 2</t>
  </si>
  <si>
    <t>Mini Slopers 1 (PU)</t>
  </si>
  <si>
    <t>Boobs</t>
  </si>
  <si>
    <t>Mini Flowers</t>
  </si>
  <si>
    <t>XXL1 (PE)</t>
  </si>
  <si>
    <t>XXL2 (PE)</t>
  </si>
  <si>
    <t>XXL3 (PE)</t>
  </si>
  <si>
    <r>
      <t xml:space="preserve">Wood 16  </t>
    </r>
    <r>
      <rPr>
        <b/>
        <i/>
        <sz val="11"/>
        <color theme="0"/>
        <rFont val="Arial"/>
        <family val="2"/>
      </rPr>
      <t>NEW</t>
    </r>
  </si>
  <si>
    <r>
      <t xml:space="preserve">Wood 17  </t>
    </r>
    <r>
      <rPr>
        <b/>
        <i/>
        <sz val="11"/>
        <color theme="0"/>
        <rFont val="Arial"/>
        <family val="2"/>
      </rPr>
      <t>NEW</t>
    </r>
  </si>
  <si>
    <r>
      <t xml:space="preserve">Wood 18  </t>
    </r>
    <r>
      <rPr>
        <b/>
        <i/>
        <sz val="11"/>
        <color theme="0"/>
        <rFont val="Arial"/>
        <family val="2"/>
      </rPr>
      <t>NEW</t>
    </r>
  </si>
  <si>
    <r>
      <t xml:space="preserve">Wood 19  </t>
    </r>
    <r>
      <rPr>
        <b/>
        <i/>
        <sz val="11"/>
        <color theme="0"/>
        <rFont val="Arial"/>
        <family val="2"/>
      </rPr>
      <t>NEW</t>
    </r>
  </si>
  <si>
    <r>
      <t xml:space="preserve">Wood 20  </t>
    </r>
    <r>
      <rPr>
        <b/>
        <i/>
        <sz val="11"/>
        <color theme="0"/>
        <rFont val="Arial"/>
        <family val="2"/>
      </rPr>
      <t>NEW</t>
    </r>
  </si>
  <si>
    <r>
      <t xml:space="preserve">Wood 21  </t>
    </r>
    <r>
      <rPr>
        <b/>
        <i/>
        <sz val="11"/>
        <color theme="0"/>
        <rFont val="Arial"/>
        <family val="2"/>
      </rPr>
      <t>NEW</t>
    </r>
  </si>
  <si>
    <r>
      <t xml:space="preserve">Wood 22  </t>
    </r>
    <r>
      <rPr>
        <b/>
        <i/>
        <sz val="11"/>
        <color theme="0"/>
        <rFont val="Arial"/>
        <family val="2"/>
      </rPr>
      <t>NEW</t>
    </r>
  </si>
  <si>
    <r>
      <t xml:space="preserve">Wood 23  </t>
    </r>
    <r>
      <rPr>
        <b/>
        <i/>
        <sz val="11"/>
        <color theme="0"/>
        <rFont val="Arial"/>
        <family val="2"/>
      </rPr>
      <t>NEW</t>
    </r>
  </si>
  <si>
    <r>
      <t xml:space="preserve">Wood 24 </t>
    </r>
    <r>
      <rPr>
        <b/>
        <i/>
        <sz val="11"/>
        <color theme="0"/>
        <rFont val="Arial"/>
        <family val="2"/>
      </rPr>
      <t xml:space="preserve"> NEW</t>
    </r>
  </si>
  <si>
    <r>
      <t xml:space="preserve">Wood 25  </t>
    </r>
    <r>
      <rPr>
        <b/>
        <i/>
        <sz val="11"/>
        <color theme="0"/>
        <rFont val="Arial"/>
        <family val="2"/>
      </rPr>
      <t>NEW</t>
    </r>
  </si>
  <si>
    <r>
      <t xml:space="preserve">Wood 26  </t>
    </r>
    <r>
      <rPr>
        <b/>
        <i/>
        <sz val="11"/>
        <color theme="0"/>
        <rFont val="Arial"/>
        <family val="2"/>
      </rPr>
      <t>NEW</t>
    </r>
  </si>
  <si>
    <r>
      <t xml:space="preserve">Wood 27  </t>
    </r>
    <r>
      <rPr>
        <b/>
        <i/>
        <sz val="11"/>
        <color theme="0"/>
        <rFont val="Arial"/>
        <family val="2"/>
      </rPr>
      <t>NEW</t>
    </r>
  </si>
  <si>
    <r>
      <t xml:space="preserve">Wood 28  </t>
    </r>
    <r>
      <rPr>
        <b/>
        <i/>
        <sz val="11"/>
        <color theme="0"/>
        <rFont val="Arial"/>
        <family val="2"/>
      </rPr>
      <t>NEW</t>
    </r>
  </si>
  <si>
    <r>
      <t xml:space="preserve">Wood 29  </t>
    </r>
    <r>
      <rPr>
        <b/>
        <i/>
        <sz val="11"/>
        <color theme="0"/>
        <rFont val="Arial"/>
        <family val="2"/>
      </rPr>
      <t>NEW</t>
    </r>
  </si>
  <si>
    <r>
      <t xml:space="preserve">Wood 30  </t>
    </r>
    <r>
      <rPr>
        <b/>
        <i/>
        <sz val="11"/>
        <color theme="0"/>
        <rFont val="Arial"/>
        <family val="2"/>
      </rPr>
      <t>NEW</t>
    </r>
  </si>
  <si>
    <t>70 x 25,5 x 60 x 25,5 cm - h=10 cm</t>
  </si>
  <si>
    <t>40 x 35 x 23 cm - h= 10 cm</t>
  </si>
  <si>
    <t>45 x 45 x 25 cm - h=12 cm</t>
  </si>
  <si>
    <t>40 x 40 cm - h= 12,5 cm</t>
  </si>
  <si>
    <t>40 x 34 x 30 x 35 cm - h= 12 cm</t>
  </si>
  <si>
    <t>50 x 35 x 39 x 42 cm - h= 12 cm</t>
  </si>
  <si>
    <t>40 x 46 x 60 x 46 cm - h= 8 cm</t>
  </si>
  <si>
    <t>46 x 60 x 46 x 40 cm - h= 12 cm</t>
  </si>
  <si>
    <t>25 x 25 x 25 cm - h= 10 cm</t>
  </si>
  <si>
    <t>25 x 30 x 30 cm - h= 10 cm</t>
  </si>
  <si>
    <t>25 x 35 x 35 cm - h= 10 cm</t>
  </si>
  <si>
    <t>50 x 25 x 40,3 cm - h= 10 cm</t>
  </si>
  <si>
    <t>50 x 46 x 33,5 cm - h= 10 cm</t>
  </si>
  <si>
    <t>50 x 42,7 x 53,1 cm - h= 10 cm</t>
  </si>
  <si>
    <t>36 x 90 x 90 cm - h= 13 cm</t>
  </si>
  <si>
    <t>Bridges 1</t>
  </si>
  <si>
    <t>Bridges 2</t>
  </si>
  <si>
    <t>Micro Slopers</t>
  </si>
  <si>
    <t>Pebbles</t>
  </si>
  <si>
    <t>Screw Ons 2 Pockets (PU)</t>
  </si>
  <si>
    <t>Screw Ons 3 (PU)</t>
  </si>
  <si>
    <t>10x70 mm vba (wood)</t>
  </si>
  <si>
    <t>10x40 mm vba (wood)</t>
  </si>
  <si>
    <t>Set Weight</t>
  </si>
  <si>
    <t>Nb of sets Ordered</t>
  </si>
  <si>
    <t>Total Weight per set</t>
  </si>
  <si>
    <t>Weight Of your order :</t>
  </si>
  <si>
    <t>kg</t>
  </si>
  <si>
    <t>Hemisphere 9</t>
  </si>
  <si>
    <t>Hemisphere 12</t>
  </si>
  <si>
    <t>3/4 sphere 9</t>
  </si>
  <si>
    <t>eXballs 8 wood (7,2cm) (pair)</t>
  </si>
  <si>
    <t>eXballs 10 wood (9,2cm) (pair)</t>
  </si>
  <si>
    <t>Screw Ons 2 (PU)</t>
  </si>
  <si>
    <t>Mini Volume 1 (PU)</t>
  </si>
  <si>
    <t>Mini Volume 2 (PU)</t>
  </si>
  <si>
    <t>Boulder  (PU)  - NEW 2017 -</t>
  </si>
  <si>
    <t>Happy Balls L</t>
  </si>
  <si>
    <t>Happy Balls XL</t>
  </si>
  <si>
    <t>Happy Balls Mini Volume 1</t>
  </si>
  <si>
    <t>Happy Balls Mini Volume 2</t>
  </si>
  <si>
    <t>Happy Balls Mini Volume 3</t>
  </si>
  <si>
    <t>Happy Balls Mini Volume 4</t>
  </si>
  <si>
    <t>Happy Balls Mini Volume 5</t>
  </si>
  <si>
    <t>Happy Balls Mini Volume 6</t>
  </si>
  <si>
    <t>Happy Balls Mini Volume 7</t>
  </si>
  <si>
    <t>Happy Balls Mini Volume 8</t>
  </si>
  <si>
    <t>Happy Balls Mini Volume 9</t>
  </si>
  <si>
    <t>Happy Balls Mini Volume 10</t>
  </si>
  <si>
    <t>Happy Balls Mini Volume 11</t>
  </si>
  <si>
    <t>Pure Angles</t>
  </si>
  <si>
    <t>Pure Screw Ons</t>
  </si>
  <si>
    <t>Pure Flat Edges L</t>
  </si>
  <si>
    <t>Pure Flat Edges XXL</t>
  </si>
  <si>
    <t>Pure Eggs</t>
  </si>
  <si>
    <t>Pure Mini Volume 1</t>
  </si>
  <si>
    <t>Pure Mini Volume 2</t>
  </si>
  <si>
    <t>Pure Mini Volume 3</t>
  </si>
  <si>
    <t>Pure Mini Volume 4</t>
  </si>
  <si>
    <t>Volume 1 - NEW</t>
  </si>
  <si>
    <t>Volume 2 - NEW</t>
  </si>
  <si>
    <t>Pure Pinches XXL</t>
  </si>
  <si>
    <t xml:space="preserve">Flat Rungs 15 mm </t>
  </si>
  <si>
    <t xml:space="preserve">Flat Rungs 21 mm </t>
  </si>
  <si>
    <t xml:space="preserve">Flat Rungs 28 mm </t>
  </si>
  <si>
    <t xml:space="preserve">Flat Rungs 35 mm </t>
  </si>
  <si>
    <t xml:space="preserve">Round Rungs 15 mm </t>
  </si>
  <si>
    <t xml:space="preserve">Round Rungs 25 mm </t>
  </si>
  <si>
    <t xml:space="preserve">Round Rungs 35 mm </t>
  </si>
  <si>
    <t xml:space="preserve">Round Rungs 50 mm </t>
  </si>
  <si>
    <t>eXballs 20 wood (20cm)</t>
  </si>
  <si>
    <t>eXballs 8 (pair) resin</t>
  </si>
  <si>
    <t>eXballs 10 (pair) resin</t>
  </si>
  <si>
    <t>Training Cylinder 55mm</t>
  </si>
  <si>
    <t>Pure Mini Volume 5</t>
  </si>
  <si>
    <t>Plates Mini Slopers</t>
  </si>
  <si>
    <t>Plates Slopers</t>
  </si>
  <si>
    <t>Tripod Mini Volume 1</t>
  </si>
  <si>
    <t>Tripod Mini Volume 2</t>
  </si>
  <si>
    <t>Tripod Mini Volume 3</t>
  </si>
  <si>
    <t>Tripod Mini Volume 4</t>
  </si>
  <si>
    <t>Tripod Mini Volume 5</t>
  </si>
  <si>
    <t>180mm</t>
  </si>
  <si>
    <t>Plates Volume 1</t>
  </si>
  <si>
    <t>Plates Volume 2</t>
  </si>
  <si>
    <t>Plates Volume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</si>
</sst>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6"/>
      <color theme="0"/>
      <name val="Arial"/>
      <family val="2"/>
    </font>
    <font>
      <b/>
      <sz val="16"/>
      <color rgb="FFFF0000"/>
      <name val="Arial"/>
      <family val="2"/>
    </font>
    <font>
      <b/>
      <sz val="11"/>
      <color theme="0" tint="1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u/>
      <sz val="11"/>
      <color theme="1"/>
      <name val="Arial"/>
      <family val="2"/>
    </font>
    <font>
      <b/>
      <u/>
      <sz val="11"/>
      <color theme="0"/>
      <name val="Arial"/>
      <family val="2"/>
    </font>
    <font>
      <i/>
      <sz val="11"/>
      <color theme="1"/>
      <name val="Arial"/>
      <family val="2"/>
    </font>
    <font>
      <b/>
      <sz val="28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  <font>
      <sz val="10"/>
      <color theme="1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i/>
      <sz val="11"/>
      <color theme="0"/>
      <name val="Arial"/>
      <family val="2"/>
    </font>
    <font>
      <sz val="11"/>
      <color rgb="FFFFFF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9"/>
        <bgColor indexed="64"/>
      </patternFill>
    </fill>
    <fill>
      <patternFill patternType="lightDown"/>
    </fill>
    <fill>
      <patternFill patternType="solid">
        <fgColor rgb="FF00B0F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0"/>
        </stop>
      </gradient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auto="1"/>
      </patternFill>
    </fill>
    <fill>
      <patternFill patternType="solid">
        <fgColor rgb="FFFF0000"/>
        <bgColor auto="1"/>
      </patternFill>
    </fill>
    <fill>
      <patternFill patternType="solid">
        <fgColor rgb="FF00B050"/>
        <bgColor auto="1"/>
      </patternFill>
    </fill>
    <fill>
      <patternFill patternType="solid">
        <fgColor theme="1"/>
        <bgColor auto="1"/>
      </patternFill>
    </fill>
    <fill>
      <patternFill patternType="solid">
        <fgColor theme="9"/>
        <bgColor auto="1"/>
      </patternFill>
    </fill>
    <fill>
      <patternFill patternType="solid">
        <fgColor rgb="FF1F497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808000"/>
        <bgColor indexed="64"/>
      </patternFill>
    </fill>
    <fill>
      <patternFill patternType="lightGrid">
        <bgColor theme="0" tint="-0.14996795556505021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theme="0"/>
      </left>
      <right/>
      <top style="thin">
        <color auto="1"/>
      </top>
      <bottom style="thin">
        <color theme="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1" fillId="0" borderId="0" xfId="0" applyFont="1" applyProtection="1"/>
    <xf numFmtId="0" fontId="2" fillId="0" borderId="1" xfId="0" applyFont="1" applyBorder="1" applyAlignment="1" applyProtection="1">
      <alignment horizontal="right"/>
    </xf>
    <xf numFmtId="0" fontId="2" fillId="0" borderId="2" xfId="0" applyFont="1" applyBorder="1" applyProtection="1"/>
    <xf numFmtId="0" fontId="1" fillId="0" borderId="0" xfId="0" applyFont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Protection="1"/>
    <xf numFmtId="0" fontId="4" fillId="2" borderId="2" xfId="0" applyFont="1" applyFill="1" applyBorder="1" applyAlignment="1" applyProtection="1">
      <alignment horizontal="right"/>
    </xf>
    <xf numFmtId="4" fontId="5" fillId="0" borderId="2" xfId="0" applyNumberFormat="1" applyFont="1" applyBorder="1" applyProtection="1"/>
    <xf numFmtId="2" fontId="5" fillId="0" borderId="2" xfId="0" applyNumberFormat="1" applyFont="1" applyBorder="1" applyProtection="1"/>
    <xf numFmtId="0" fontId="5" fillId="0" borderId="2" xfId="0" applyFont="1" applyFill="1" applyBorder="1" applyAlignment="1" applyProtection="1">
      <alignment horizontal="right" vertical="center"/>
      <protection locked="0"/>
    </xf>
    <xf numFmtId="0" fontId="6" fillId="2" borderId="4" xfId="0" applyFont="1" applyFill="1" applyBorder="1" applyAlignment="1" applyProtection="1">
      <alignment horizontal="center"/>
    </xf>
    <xf numFmtId="0" fontId="3" fillId="2" borderId="4" xfId="0" applyFont="1" applyFill="1" applyBorder="1" applyProtection="1"/>
    <xf numFmtId="2" fontId="2" fillId="0" borderId="0" xfId="0" applyNumberFormat="1" applyFont="1" applyFill="1" applyBorder="1" applyProtection="1"/>
    <xf numFmtId="0" fontId="7" fillId="0" borderId="0" xfId="0" applyFont="1" applyFill="1" applyBorder="1" applyAlignment="1" applyProtection="1">
      <alignment horizontal="center"/>
    </xf>
    <xf numFmtId="1" fontId="8" fillId="0" borderId="5" xfId="0" applyNumberFormat="1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/>
    </xf>
    <xf numFmtId="0" fontId="2" fillId="0" borderId="0" xfId="0" applyFont="1" applyBorder="1" applyProtection="1"/>
    <xf numFmtId="164" fontId="1" fillId="0" borderId="0" xfId="0" applyNumberFormat="1" applyFont="1" applyBorder="1" applyProtection="1"/>
    <xf numFmtId="0" fontId="9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1" fillId="3" borderId="2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 wrapText="1"/>
    </xf>
    <xf numFmtId="0" fontId="2" fillId="5" borderId="7" xfId="0" applyFont="1" applyFill="1" applyBorder="1" applyAlignment="1" applyProtection="1">
      <alignment horizontal="center" vertical="center" wrapText="1"/>
    </xf>
    <xf numFmtId="0" fontId="2" fillId="6" borderId="7" xfId="0" applyFont="1" applyFill="1" applyBorder="1" applyAlignment="1" applyProtection="1">
      <alignment horizontal="center" vertical="center" wrapText="1"/>
    </xf>
    <xf numFmtId="0" fontId="2" fillId="7" borderId="7" xfId="0" applyFont="1" applyFill="1" applyBorder="1" applyAlignment="1" applyProtection="1">
      <alignment horizontal="center" vertical="center" wrapText="1"/>
    </xf>
    <xf numFmtId="0" fontId="2" fillId="8" borderId="7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9" borderId="7" xfId="0" applyFont="1" applyFill="1" applyBorder="1" applyAlignment="1" applyProtection="1">
      <alignment horizontal="center" vertical="center" wrapText="1"/>
    </xf>
    <xf numFmtId="0" fontId="2" fillId="10" borderId="7" xfId="0" applyFont="1" applyFill="1" applyBorder="1" applyAlignment="1" applyProtection="1">
      <alignment horizontal="center" vertical="center" wrapText="1"/>
    </xf>
    <xf numFmtId="0" fontId="2" fillId="11" borderId="7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2" fillId="12" borderId="2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2" fontId="2" fillId="0" borderId="2" xfId="0" applyNumberFormat="1" applyFont="1" applyFill="1" applyBorder="1" applyAlignment="1" applyProtection="1">
      <alignment horizontal="center" vertical="center"/>
    </xf>
    <xf numFmtId="2" fontId="2" fillId="0" borderId="2" xfId="0" applyNumberFormat="1" applyFont="1" applyBorder="1" applyAlignment="1" applyProtection="1">
      <alignment horizontal="center" vertical="center"/>
    </xf>
    <xf numFmtId="2" fontId="1" fillId="0" borderId="2" xfId="0" applyNumberFormat="1" applyFont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horizontal="center" vertical="center"/>
      <protection locked="0"/>
    </xf>
    <xf numFmtId="0" fontId="1" fillId="5" borderId="2" xfId="0" applyFont="1" applyFill="1" applyBorder="1" applyAlignment="1" applyProtection="1">
      <alignment horizontal="center" vertical="center"/>
      <protection locked="0"/>
    </xf>
    <xf numFmtId="0" fontId="1" fillId="6" borderId="2" xfId="0" applyFont="1" applyFill="1" applyBorder="1" applyAlignment="1" applyProtection="1">
      <alignment horizontal="center" vertical="center"/>
      <protection locked="0"/>
    </xf>
    <xf numFmtId="0" fontId="1" fillId="7" borderId="2" xfId="0" applyFont="1" applyFill="1" applyBorder="1" applyAlignment="1" applyProtection="1">
      <alignment horizontal="center" vertical="center"/>
      <protection locked="0"/>
    </xf>
    <xf numFmtId="0" fontId="1" fillId="8" borderId="2" xfId="0" applyFont="1" applyFill="1" applyBorder="1" applyAlignment="1" applyProtection="1">
      <alignment horizontal="center" vertical="center"/>
      <protection locked="0"/>
    </xf>
    <xf numFmtId="0" fontId="14" fillId="2" borderId="4" xfId="0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9" borderId="2" xfId="0" applyFont="1" applyFill="1" applyBorder="1" applyAlignment="1" applyProtection="1">
      <alignment horizontal="center" vertical="center"/>
      <protection locked="0"/>
    </xf>
    <xf numFmtId="0" fontId="1" fillId="10" borderId="2" xfId="0" applyFont="1" applyFill="1" applyBorder="1" applyAlignment="1" applyProtection="1">
      <alignment horizontal="center" vertical="center"/>
      <protection locked="0"/>
    </xf>
    <xf numFmtId="0" fontId="1" fillId="11" borderId="2" xfId="0" applyFont="1" applyFill="1" applyBorder="1" applyAlignment="1" applyProtection="1">
      <alignment horizontal="center" vertical="center"/>
      <protection locked="0"/>
    </xf>
    <xf numFmtId="0" fontId="1" fillId="13" borderId="2" xfId="0" applyFont="1" applyFill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7" borderId="2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1" fillId="5" borderId="2" xfId="0" applyFont="1" applyFill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2" fontId="9" fillId="0" borderId="2" xfId="0" applyNumberFormat="1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13" borderId="2" xfId="0" applyFont="1" applyFill="1" applyBorder="1" applyAlignment="1" applyProtection="1">
      <alignment horizontal="center"/>
    </xf>
    <xf numFmtId="0" fontId="3" fillId="2" borderId="11" xfId="0" applyFont="1" applyFill="1" applyBorder="1" applyProtection="1"/>
    <xf numFmtId="0" fontId="14" fillId="2" borderId="4" xfId="0" applyFont="1" applyFill="1" applyBorder="1" applyAlignment="1" applyProtection="1">
      <alignment horizontal="center"/>
    </xf>
    <xf numFmtId="0" fontId="14" fillId="2" borderId="12" xfId="0" applyFont="1" applyFill="1" applyBorder="1" applyAlignment="1" applyProtection="1">
      <alignment horizontal="center"/>
    </xf>
    <xf numFmtId="0" fontId="14" fillId="2" borderId="13" xfId="0" applyFont="1" applyFill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/>
    </xf>
    <xf numFmtId="0" fontId="8" fillId="2" borderId="4" xfId="0" applyFont="1" applyFill="1" applyBorder="1" applyAlignment="1" applyProtection="1">
      <alignment horizontal="center"/>
    </xf>
    <xf numFmtId="0" fontId="17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1" fillId="14" borderId="2" xfId="0" applyFont="1" applyFill="1" applyBorder="1" applyAlignment="1" applyProtection="1">
      <alignment horizontal="center" vertical="center"/>
      <protection locked="0"/>
    </xf>
    <xf numFmtId="0" fontId="14" fillId="2" borderId="16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/>
    </xf>
    <xf numFmtId="0" fontId="1" fillId="4" borderId="9" xfId="0" applyFont="1" applyFill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/>
    </xf>
    <xf numFmtId="2" fontId="2" fillId="0" borderId="0" xfId="0" applyNumberFormat="1" applyFont="1" applyBorder="1" applyAlignment="1" applyProtection="1">
      <alignment horizontal="center" vertical="center"/>
    </xf>
    <xf numFmtId="2" fontId="7" fillId="0" borderId="2" xfId="0" applyNumberFormat="1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1" fillId="6" borderId="1" xfId="0" applyFont="1" applyFill="1" applyBorder="1" applyAlignment="1" applyProtection="1">
      <alignment horizontal="center" vertical="center"/>
      <protection locked="0"/>
    </xf>
    <xf numFmtId="0" fontId="1" fillId="14" borderId="1" xfId="0" applyFont="1" applyFill="1" applyBorder="1" applyAlignment="1" applyProtection="1">
      <alignment horizontal="center" vertical="center"/>
      <protection locked="0"/>
    </xf>
    <xf numFmtId="0" fontId="1" fillId="8" borderId="1" xfId="0" applyFont="1" applyFill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9" borderId="1" xfId="0" applyFont="1" applyFill="1" applyBorder="1" applyAlignment="1" applyProtection="1">
      <alignment horizontal="center" vertical="center"/>
      <protection locked="0"/>
    </xf>
    <xf numFmtId="0" fontId="1" fillId="10" borderId="1" xfId="0" applyFont="1" applyFill="1" applyBorder="1" applyAlignment="1" applyProtection="1">
      <alignment horizontal="center" vertical="center"/>
      <protection locked="0"/>
    </xf>
    <xf numFmtId="0" fontId="1" fillId="11" borderId="1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2" fontId="2" fillId="0" borderId="0" xfId="0" applyNumberFormat="1" applyFont="1" applyFill="1" applyBorder="1" applyAlignment="1" applyProtection="1">
      <alignment horizontal="center" vertical="center"/>
    </xf>
    <xf numFmtId="2" fontId="7" fillId="0" borderId="2" xfId="0" applyNumberFormat="1" applyFont="1" applyFill="1" applyBorder="1" applyAlignment="1" applyProtection="1">
      <alignment horizontal="center" vertical="center"/>
    </xf>
    <xf numFmtId="0" fontId="15" fillId="0" borderId="6" xfId="0" applyFont="1" applyBorder="1" applyAlignment="1" applyProtection="1">
      <alignment horizontal="center" vertical="center"/>
    </xf>
    <xf numFmtId="0" fontId="14" fillId="2" borderId="19" xfId="0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1" fillId="3" borderId="9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1" fillId="3" borderId="10" xfId="0" applyFont="1" applyFill="1" applyBorder="1" applyAlignment="1" applyProtection="1">
      <alignment horizontal="center"/>
    </xf>
    <xf numFmtId="0" fontId="8" fillId="0" borderId="9" xfId="0" applyFont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/>
    </xf>
    <xf numFmtId="0" fontId="16" fillId="2" borderId="21" xfId="0" applyFont="1" applyFill="1" applyBorder="1" applyProtection="1"/>
    <xf numFmtId="0" fontId="1" fillId="0" borderId="22" xfId="0" applyFont="1" applyBorder="1" applyAlignment="1" applyProtection="1">
      <alignment horizontal="center" vertical="center"/>
    </xf>
    <xf numFmtId="0" fontId="14" fillId="2" borderId="23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left"/>
    </xf>
    <xf numFmtId="2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2" fillId="0" borderId="0" xfId="0" applyFont="1" applyProtection="1"/>
    <xf numFmtId="0" fontId="2" fillId="0" borderId="0" xfId="0" applyFont="1" applyFill="1" applyBorder="1" applyProtection="1"/>
    <xf numFmtId="0" fontId="14" fillId="2" borderId="13" xfId="0" applyFont="1" applyFill="1" applyBorder="1" applyAlignment="1" applyProtection="1">
      <alignment horizontal="left"/>
    </xf>
    <xf numFmtId="2" fontId="7" fillId="0" borderId="2" xfId="0" applyNumberFormat="1" applyFont="1" applyFill="1" applyBorder="1" applyAlignment="1" applyProtection="1">
      <alignment horizontal="center"/>
    </xf>
    <xf numFmtId="2" fontId="2" fillId="0" borderId="2" xfId="0" applyNumberFormat="1" applyFont="1" applyBorder="1" applyAlignment="1" applyProtection="1">
      <alignment horizontal="center"/>
    </xf>
    <xf numFmtId="2" fontId="1" fillId="0" borderId="2" xfId="0" applyNumberFormat="1" applyFont="1" applyBorder="1" applyAlignment="1" applyProtection="1">
      <alignment horizontal="center"/>
    </xf>
    <xf numFmtId="0" fontId="1" fillId="15" borderId="2" xfId="0" applyFont="1" applyFill="1" applyBorder="1" applyAlignment="1" applyProtection="1">
      <alignment horizontal="center" vertical="center"/>
      <protection locked="0"/>
    </xf>
    <xf numFmtId="0" fontId="1" fillId="15" borderId="2" xfId="0" applyFont="1" applyFill="1" applyBorder="1" applyAlignment="1" applyProtection="1">
      <alignment horizontal="center"/>
      <protection locked="0"/>
    </xf>
    <xf numFmtId="0" fontId="1" fillId="13" borderId="2" xfId="0" applyFont="1" applyFill="1" applyBorder="1" applyAlignment="1" applyProtection="1">
      <alignment horizontal="center"/>
      <protection locked="0"/>
    </xf>
    <xf numFmtId="2" fontId="9" fillId="0" borderId="2" xfId="0" applyNumberFormat="1" applyFont="1" applyFill="1" applyBorder="1" applyAlignment="1" applyProtection="1">
      <alignment horizontal="center"/>
    </xf>
    <xf numFmtId="0" fontId="14" fillId="2" borderId="24" xfId="0" applyFont="1" applyFill="1" applyBorder="1" applyAlignment="1" applyProtection="1">
      <alignment horizontal="center"/>
    </xf>
    <xf numFmtId="0" fontId="1" fillId="0" borderId="10" xfId="0" applyFont="1" applyFill="1" applyBorder="1" applyAlignment="1" applyProtection="1">
      <alignment horizontal="center"/>
    </xf>
    <xf numFmtId="0" fontId="1" fillId="0" borderId="0" xfId="0" applyFont="1" applyFill="1" applyProtection="1"/>
    <xf numFmtId="0" fontId="18" fillId="0" borderId="0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4" fillId="0" borderId="0" xfId="0" applyFont="1" applyProtection="1"/>
    <xf numFmtId="0" fontId="16" fillId="2" borderId="1" xfId="0" applyFont="1" applyFill="1" applyBorder="1" applyAlignment="1" applyProtection="1">
      <alignment vertical="center"/>
    </xf>
    <xf numFmtId="0" fontId="16" fillId="2" borderId="20" xfId="0" applyFont="1" applyFill="1" applyBorder="1" applyAlignment="1" applyProtection="1">
      <alignment vertical="center"/>
    </xf>
    <xf numFmtId="0" fontId="14" fillId="2" borderId="4" xfId="0" applyFont="1" applyFill="1" applyBorder="1" applyAlignment="1">
      <alignment horizontal="center"/>
    </xf>
    <xf numFmtId="0" fontId="2" fillId="16" borderId="7" xfId="0" applyFont="1" applyFill="1" applyBorder="1" applyAlignment="1" applyProtection="1">
      <alignment horizontal="center" vertical="center" wrapText="1"/>
    </xf>
    <xf numFmtId="0" fontId="1" fillId="16" borderId="7" xfId="0" applyFont="1" applyFill="1" applyBorder="1" applyAlignment="1" applyProtection="1">
      <alignment horizontal="center" vertical="center"/>
      <protection locked="0"/>
    </xf>
    <xf numFmtId="0" fontId="1" fillId="16" borderId="2" xfId="0" applyFont="1" applyFill="1" applyBorder="1" applyAlignment="1" applyProtection="1">
      <alignment horizontal="center" vertical="center"/>
      <protection locked="0"/>
    </xf>
    <xf numFmtId="0" fontId="1" fillId="16" borderId="18" xfId="0" applyFont="1" applyFill="1" applyBorder="1" applyAlignment="1" applyProtection="1">
      <alignment horizontal="center" vertical="center"/>
      <protection locked="0"/>
    </xf>
    <xf numFmtId="0" fontId="1" fillId="4" borderId="17" xfId="0" applyFont="1" applyFill="1" applyBorder="1" applyAlignment="1" applyProtection="1">
      <alignment horizontal="center" vertical="center"/>
      <protection locked="0"/>
    </xf>
    <xf numFmtId="0" fontId="1" fillId="16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</xf>
    <xf numFmtId="0" fontId="14" fillId="2" borderId="1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</xf>
    <xf numFmtId="0" fontId="7" fillId="17" borderId="7" xfId="0" applyFont="1" applyFill="1" applyBorder="1" applyAlignment="1" applyProtection="1">
      <alignment horizontal="center" vertical="center" wrapText="1"/>
    </xf>
    <xf numFmtId="0" fontId="19" fillId="17" borderId="2" xfId="0" applyFont="1" applyFill="1" applyBorder="1" applyAlignment="1" applyProtection="1">
      <alignment horizontal="center" vertical="center"/>
      <protection locked="0"/>
    </xf>
    <xf numFmtId="0" fontId="1" fillId="17" borderId="7" xfId="0" applyFont="1" applyFill="1" applyBorder="1" applyAlignment="1" applyProtection="1">
      <alignment horizontal="center" vertical="center"/>
      <protection locked="0"/>
    </xf>
    <xf numFmtId="0" fontId="1" fillId="18" borderId="2" xfId="0" applyFont="1" applyFill="1" applyBorder="1" applyAlignment="1" applyProtection="1">
      <alignment horizontal="center" vertical="center"/>
      <protection locked="0"/>
    </xf>
    <xf numFmtId="0" fontId="1" fillId="19" borderId="2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center" vertical="center" wrapText="1"/>
    </xf>
    <xf numFmtId="0" fontId="2" fillId="14" borderId="2" xfId="0" applyFont="1" applyFill="1" applyBorder="1" applyAlignment="1" applyProtection="1">
      <alignment horizontal="center" vertical="center" wrapText="1"/>
    </xf>
    <xf numFmtId="0" fontId="1" fillId="20" borderId="2" xfId="0" applyFont="1" applyFill="1" applyBorder="1" applyAlignment="1" applyProtection="1">
      <alignment horizontal="center" vertical="center"/>
      <protection locked="0"/>
    </xf>
    <xf numFmtId="0" fontId="14" fillId="21" borderId="2" xfId="0" applyFont="1" applyFill="1" applyBorder="1" applyAlignment="1" applyProtection="1">
      <alignment horizontal="center" vertical="center"/>
      <protection locked="0"/>
    </xf>
    <xf numFmtId="0" fontId="2" fillId="12" borderId="2" xfId="0" applyFont="1" applyFill="1" applyBorder="1" applyAlignment="1" applyProtection="1">
      <alignment horizontal="center" vertical="center" wrapText="1"/>
    </xf>
    <xf numFmtId="0" fontId="1" fillId="22" borderId="2" xfId="0" applyFont="1" applyFill="1" applyBorder="1" applyAlignment="1" applyProtection="1">
      <alignment horizontal="center" vertical="center"/>
      <protection locked="0"/>
    </xf>
    <xf numFmtId="0" fontId="1" fillId="23" borderId="2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2" fillId="24" borderId="2" xfId="0" applyFont="1" applyFill="1" applyBorder="1" applyAlignment="1" applyProtection="1">
      <alignment horizontal="center"/>
    </xf>
    <xf numFmtId="2" fontId="3" fillId="2" borderId="0" xfId="0" applyNumberFormat="1" applyFont="1" applyFill="1" applyBorder="1" applyAlignment="1" applyProtection="1">
      <alignment horizontal="right"/>
    </xf>
    <xf numFmtId="2" fontId="2" fillId="0" borderId="2" xfId="0" applyNumberFormat="1" applyFont="1" applyFill="1" applyBorder="1" applyProtection="1"/>
    <xf numFmtId="0" fontId="1" fillId="25" borderId="2" xfId="0" applyFont="1" applyFill="1" applyBorder="1" applyAlignment="1" applyProtection="1">
      <alignment horizontal="center" vertical="center"/>
      <protection locked="0"/>
    </xf>
    <xf numFmtId="0" fontId="1" fillId="26" borderId="2" xfId="0" applyFont="1" applyFill="1" applyBorder="1" applyAlignment="1" applyProtection="1">
      <alignment horizontal="center" vertical="center"/>
      <protection locked="0"/>
    </xf>
    <xf numFmtId="0" fontId="14" fillId="26" borderId="16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Protection="1"/>
    <xf numFmtId="0" fontId="21" fillId="2" borderId="4" xfId="0" applyFont="1" applyFill="1" applyBorder="1" applyAlignment="1">
      <alignment horizontal="center"/>
    </xf>
    <xf numFmtId="0" fontId="8" fillId="2" borderId="15" xfId="0" applyFont="1" applyFill="1" applyBorder="1" applyAlignment="1" applyProtection="1">
      <alignment horizontal="center"/>
    </xf>
    <xf numFmtId="0" fontId="1" fillId="7" borderId="7" xfId="0" applyFont="1" applyFill="1" applyBorder="1" applyAlignment="1" applyProtection="1">
      <alignment horizontal="center"/>
    </xf>
    <xf numFmtId="0" fontId="2" fillId="13" borderId="0" xfId="0" applyFont="1" applyFill="1" applyBorder="1" applyAlignment="1" applyProtection="1">
      <alignment horizontal="center"/>
    </xf>
    <xf numFmtId="0" fontId="1" fillId="5" borderId="0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13" borderId="7" xfId="0" applyFont="1" applyFill="1" applyBorder="1" applyAlignment="1" applyProtection="1">
      <alignment horizontal="center"/>
    </xf>
    <xf numFmtId="0" fontId="1" fillId="23" borderId="7" xfId="0" applyFont="1" applyFill="1" applyBorder="1" applyAlignment="1" applyProtection="1">
      <alignment horizontal="center"/>
    </xf>
    <xf numFmtId="0" fontId="1" fillId="13" borderId="7" xfId="0" applyFont="1" applyFill="1" applyBorder="1" applyAlignment="1" applyProtection="1">
      <alignment horizontal="center"/>
    </xf>
    <xf numFmtId="0" fontId="1" fillId="0" borderId="2" xfId="0" applyFont="1" applyFill="1" applyBorder="1" applyProtection="1"/>
    <xf numFmtId="0" fontId="1" fillId="2" borderId="0" xfId="0" applyFont="1" applyFill="1" applyProtection="1"/>
    <xf numFmtId="0" fontId="1" fillId="2" borderId="0" xfId="0" applyFont="1" applyFill="1" applyAlignment="1" applyProtection="1">
      <alignment horizontal="center"/>
    </xf>
    <xf numFmtId="0" fontId="1" fillId="7" borderId="7" xfId="0" applyFont="1" applyFill="1" applyBorder="1" applyAlignment="1" applyProtection="1">
      <alignment horizontal="center"/>
    </xf>
    <xf numFmtId="0" fontId="1" fillId="7" borderId="7" xfId="0" applyFont="1" applyFill="1" applyBorder="1" applyAlignment="1" applyProtection="1">
      <alignment horizontal="center"/>
    </xf>
    <xf numFmtId="0" fontId="1" fillId="7" borderId="8" xfId="0" applyFont="1" applyFill="1" applyBorder="1" applyAlignment="1" applyProtection="1">
      <alignment horizontal="center"/>
    </xf>
    <xf numFmtId="0" fontId="1" fillId="7" borderId="9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</xf>
    <xf numFmtId="0" fontId="12" fillId="0" borderId="7" xfId="0" applyFont="1" applyFill="1" applyBorder="1" applyAlignment="1" applyProtection="1">
      <alignment horizontal="center" vertical="center"/>
    </xf>
    <xf numFmtId="0" fontId="12" fillId="0" borderId="8" xfId="0" applyFont="1" applyFill="1" applyBorder="1" applyAlignment="1" applyProtection="1">
      <alignment horizontal="center" vertical="center"/>
    </xf>
    <xf numFmtId="0" fontId="12" fillId="0" borderId="9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808000"/>
      <color rgb="FF1F497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734786</xdr:colOff>
      <xdr:row>9</xdr:row>
      <xdr:rowOff>188230</xdr:rowOff>
    </xdr:from>
    <xdr:to>
      <xdr:col>0</xdr:col>
      <xdr:colOff>761105</xdr:colOff>
      <xdr:row>9</xdr:row>
      <xdr:rowOff>189139</xdr:rowOff>
    </xdr:to>
    <xdr:pic>
      <xdr:nvPicPr>
        <xdr:cNvPr id="2" name="Image 1" descr="marque_JPG_TM_entet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4786" y="2426605"/>
          <a:ext cx="2683794" cy="79148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665988</xdr:colOff>
      <xdr:row>10</xdr:row>
      <xdr:rowOff>482600</xdr:rowOff>
    </xdr:to>
    <xdr:pic>
      <xdr:nvPicPr>
        <xdr:cNvPr id="10" name="Image 9" descr="new_bleu2low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606040" y="2164080"/>
          <a:ext cx="665988" cy="482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22"/>
  <sheetViews>
    <sheetView tabSelected="1" zoomScale="75" zoomScaleNormal="75" zoomScalePageLayoutView="125" workbookViewId="0">
      <selection activeCell="BK31" sqref="BK31"/>
    </sheetView>
  </sheetViews>
  <sheetFormatPr baseColWidth="10" defaultRowHeight="14.4" x14ac:dyDescent="0.55000000000000004"/>
  <cols>
    <col min="1" max="1" width="36" customWidth="1"/>
    <col min="2" max="2" width="17.05078125" customWidth="1"/>
    <col min="3" max="7" width="13.26171875" customWidth="1"/>
    <col min="8" max="19" width="11.15625" customWidth="1"/>
    <col min="61" max="62" width="21.68359375" style="169" bestFit="1" customWidth="1"/>
    <col min="64" max="64" width="11" style="169" bestFit="1" customWidth="1"/>
    <col min="65" max="65" width="18.47265625" style="169" bestFit="1" customWidth="1"/>
    <col min="66" max="66" width="19.83984375" style="169" bestFit="1" customWidth="1"/>
  </cols>
  <sheetData>
    <row r="1" spans="1:68" x14ac:dyDescent="0.55000000000000004">
      <c r="A1" s="1"/>
      <c r="B1" s="2" t="s">
        <v>0</v>
      </c>
      <c r="C1" s="2" t="s">
        <v>1</v>
      </c>
      <c r="D1" s="3" t="s">
        <v>2</v>
      </c>
      <c r="E1" s="1"/>
      <c r="F1" s="1"/>
      <c r="G1" s="1"/>
      <c r="H1" s="193" t="s">
        <v>3</v>
      </c>
      <c r="I1" s="193"/>
      <c r="J1" s="193"/>
      <c r="K1" s="193"/>
      <c r="L1" s="194"/>
      <c r="M1" s="187"/>
      <c r="N1" s="187"/>
      <c r="O1" s="187"/>
      <c r="P1" s="1"/>
      <c r="Q1" s="1"/>
      <c r="R1" s="1"/>
      <c r="S1" s="1"/>
      <c r="T1" s="1"/>
      <c r="U1" s="4"/>
      <c r="V1" s="4"/>
      <c r="W1" s="4"/>
      <c r="X1" s="4"/>
      <c r="Y1" s="4"/>
      <c r="Z1" s="4"/>
      <c r="AA1" s="4"/>
      <c r="AB1" s="5"/>
      <c r="AC1" s="5"/>
      <c r="AD1" s="5"/>
      <c r="AE1" s="5"/>
      <c r="AF1" s="5"/>
      <c r="AG1" s="5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5"/>
      <c r="BJ1" s="5"/>
      <c r="BK1" s="6"/>
      <c r="BL1" s="5"/>
      <c r="BM1" s="5"/>
      <c r="BN1" s="5"/>
      <c r="BO1" s="6"/>
      <c r="BP1" s="6"/>
    </row>
    <row r="2" spans="1:68" ht="20.100000000000001" x14ac:dyDescent="0.7">
      <c r="A2" s="7" t="s">
        <v>4</v>
      </c>
      <c r="B2" s="8">
        <f>SUM(G46,G83,G92,G114,G135,G149,G186,G196,G201,G225,G261,G270)</f>
        <v>0</v>
      </c>
      <c r="C2" s="9">
        <f>B2*1.2</f>
        <v>0</v>
      </c>
      <c r="D2" s="10">
        <v>0</v>
      </c>
      <c r="E2" s="1"/>
      <c r="F2" s="1"/>
      <c r="G2" s="1"/>
      <c r="H2" s="11" t="s">
        <v>5</v>
      </c>
      <c r="I2" s="11" t="s">
        <v>6</v>
      </c>
      <c r="J2" s="11" t="s">
        <v>7</v>
      </c>
      <c r="K2" s="11" t="s">
        <v>8</v>
      </c>
      <c r="L2" s="11" t="s">
        <v>9</v>
      </c>
      <c r="M2" s="11" t="s">
        <v>10</v>
      </c>
      <c r="N2" s="11" t="s">
        <v>11</v>
      </c>
      <c r="O2" s="12" t="s">
        <v>12</v>
      </c>
      <c r="P2" s="1"/>
      <c r="Q2" s="1"/>
      <c r="R2" s="1"/>
      <c r="S2" s="1"/>
      <c r="T2" s="1"/>
      <c r="U2" s="4"/>
      <c r="V2" s="4"/>
      <c r="W2" s="4"/>
      <c r="X2" s="4"/>
      <c r="Y2" s="4"/>
      <c r="Z2" s="4"/>
      <c r="AA2" s="4"/>
      <c r="AB2" s="5"/>
      <c r="AC2" s="5"/>
      <c r="AD2" s="5"/>
      <c r="AE2" s="5"/>
      <c r="AF2" s="5"/>
      <c r="AG2" s="5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5"/>
      <c r="BJ2" s="5"/>
      <c r="BK2" s="6"/>
      <c r="BL2" s="5"/>
      <c r="BM2" s="5"/>
      <c r="BN2" s="5"/>
      <c r="BO2" s="6"/>
      <c r="BP2" s="6"/>
    </row>
    <row r="3" spans="1:68" x14ac:dyDescent="0.55000000000000004">
      <c r="A3" s="13"/>
      <c r="B3" s="13"/>
      <c r="C3" s="13"/>
      <c r="D3" s="14"/>
      <c r="E3" s="1"/>
      <c r="F3" s="1"/>
      <c r="G3" s="1"/>
      <c r="H3" s="15">
        <f>SUM(T46,T55,T83,T92,T114,T135,T149,T186,T196,T201,T225,T270)</f>
        <v>0</v>
      </c>
      <c r="I3" s="15">
        <f t="shared" ref="I3:N3" si="0">SUM(U46,U55,U83,U92,U114,U135,U149,U186,U196,U201,U225,U270)</f>
        <v>0</v>
      </c>
      <c r="J3" s="15">
        <f t="shared" si="0"/>
        <v>0</v>
      </c>
      <c r="K3" s="15">
        <f t="shared" si="0"/>
        <v>0</v>
      </c>
      <c r="L3" s="15">
        <f t="shared" si="0"/>
        <v>0</v>
      </c>
      <c r="M3" s="15">
        <f t="shared" si="0"/>
        <v>0</v>
      </c>
      <c r="N3" s="15">
        <f t="shared" si="0"/>
        <v>0</v>
      </c>
      <c r="O3" s="15">
        <f>SUM(H3:N3)</f>
        <v>0</v>
      </c>
      <c r="P3" s="1"/>
      <c r="Q3" s="1"/>
      <c r="R3" s="1"/>
      <c r="S3" s="1"/>
      <c r="T3" s="1"/>
      <c r="U3" s="4"/>
      <c r="V3" s="4"/>
      <c r="W3" s="4"/>
      <c r="X3" s="4"/>
      <c r="Y3" s="4"/>
      <c r="Z3" s="4"/>
      <c r="AA3" s="4"/>
      <c r="AB3" s="5"/>
      <c r="AC3" s="5"/>
      <c r="AD3" s="5"/>
      <c r="AE3" s="5"/>
      <c r="AF3" s="5"/>
      <c r="AG3" s="5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5"/>
      <c r="BJ3" s="5"/>
      <c r="BK3" s="6"/>
      <c r="BL3" s="5"/>
      <c r="BM3" s="5"/>
      <c r="BN3" s="5"/>
      <c r="BO3" s="6"/>
      <c r="BP3" s="6"/>
    </row>
    <row r="4" spans="1:68" x14ac:dyDescent="0.55000000000000004">
      <c r="A4" s="171" t="s">
        <v>247</v>
      </c>
      <c r="B4" s="172">
        <f>BN271</f>
        <v>0</v>
      </c>
      <c r="C4" s="172" t="s">
        <v>248</v>
      </c>
      <c r="D4" s="14"/>
      <c r="E4" s="14"/>
      <c r="F4" s="14"/>
      <c r="G4" s="14"/>
      <c r="H4" s="14"/>
      <c r="I4" s="14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4"/>
      <c r="V4" s="4"/>
      <c r="W4" s="4"/>
      <c r="X4" s="4"/>
      <c r="Y4" s="4"/>
      <c r="Z4" s="4"/>
      <c r="AA4" s="4"/>
      <c r="AB4" s="5"/>
      <c r="AC4" s="5"/>
      <c r="AD4" s="5"/>
      <c r="AE4" s="5"/>
      <c r="AF4" s="5"/>
      <c r="AG4" s="5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5"/>
      <c r="BJ4" s="5"/>
      <c r="BK4" s="6"/>
      <c r="BL4" s="5"/>
      <c r="BM4" s="5"/>
      <c r="BN4" s="5"/>
      <c r="BO4" s="6"/>
      <c r="BP4" s="6"/>
    </row>
    <row r="5" spans="1:68" x14ac:dyDescent="0.55000000000000004">
      <c r="A5" s="13"/>
      <c r="B5" s="13"/>
      <c r="C5" s="13"/>
      <c r="D5" s="14"/>
      <c r="E5" s="14"/>
      <c r="F5" s="14"/>
      <c r="G5" s="14"/>
      <c r="H5" s="14"/>
      <c r="I5" s="14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4"/>
      <c r="V5" s="4"/>
      <c r="W5" s="4"/>
      <c r="X5" s="4"/>
      <c r="Y5" s="4"/>
      <c r="Z5" s="4"/>
      <c r="AA5" s="4"/>
      <c r="AB5" s="5"/>
      <c r="AC5" s="5"/>
      <c r="AD5" s="5"/>
      <c r="AE5" s="5"/>
      <c r="AF5" s="5"/>
      <c r="AG5" s="5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5"/>
      <c r="BJ5" s="5"/>
      <c r="BK5" s="6"/>
      <c r="BL5" s="5"/>
      <c r="BM5" s="5"/>
      <c r="BN5" s="5"/>
      <c r="BO5" s="6"/>
      <c r="BP5" s="6"/>
    </row>
    <row r="6" spans="1:68" x14ac:dyDescent="0.55000000000000004">
      <c r="A6" s="13"/>
      <c r="B6" s="13"/>
      <c r="C6" s="13"/>
      <c r="D6" s="14"/>
      <c r="E6" s="1"/>
      <c r="F6" s="1"/>
      <c r="G6" s="1"/>
      <c r="H6" s="195" t="s">
        <v>13</v>
      </c>
      <c r="I6" s="195"/>
      <c r="J6" s="195"/>
      <c r="K6" s="195"/>
      <c r="L6" s="195"/>
      <c r="M6" s="187"/>
      <c r="N6" s="187"/>
      <c r="O6" s="187"/>
      <c r="P6" s="187"/>
      <c r="Q6" s="187"/>
      <c r="R6" s="188"/>
      <c r="S6" s="188"/>
      <c r="T6" s="187"/>
      <c r="U6" s="4"/>
      <c r="V6" s="4"/>
      <c r="W6" s="4"/>
      <c r="X6" s="4"/>
      <c r="Y6" s="4"/>
      <c r="Z6" s="4"/>
      <c r="AA6" s="4"/>
      <c r="AB6" s="5"/>
      <c r="AC6" s="5"/>
      <c r="AD6" s="5"/>
      <c r="AE6" s="5"/>
      <c r="AF6" s="5"/>
      <c r="AG6" s="5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5"/>
      <c r="BJ6" s="5"/>
      <c r="BK6" s="6"/>
      <c r="BL6" s="5"/>
      <c r="BM6" s="5"/>
      <c r="BN6" s="5"/>
      <c r="BO6" s="6"/>
      <c r="BP6" s="6"/>
    </row>
    <row r="7" spans="1:68" x14ac:dyDescent="0.55000000000000004">
      <c r="A7" s="13"/>
      <c r="B7" s="13"/>
      <c r="C7" s="13"/>
      <c r="D7" s="14"/>
      <c r="E7" s="1"/>
      <c r="F7" s="1"/>
      <c r="G7" s="1"/>
      <c r="H7" s="12" t="s">
        <v>14</v>
      </c>
      <c r="I7" s="12" t="s">
        <v>15</v>
      </c>
      <c r="J7" s="12" t="s">
        <v>16</v>
      </c>
      <c r="K7" s="12" t="s">
        <v>17</v>
      </c>
      <c r="L7" s="12" t="s">
        <v>18</v>
      </c>
      <c r="M7" s="12" t="s">
        <v>19</v>
      </c>
      <c r="N7" s="12" t="s">
        <v>20</v>
      </c>
      <c r="O7" s="12" t="s">
        <v>21</v>
      </c>
      <c r="P7" s="12" t="s">
        <v>22</v>
      </c>
      <c r="Q7" s="12" t="s">
        <v>23</v>
      </c>
      <c r="R7" s="12" t="s">
        <v>24</v>
      </c>
      <c r="S7" s="12" t="s">
        <v>25</v>
      </c>
      <c r="T7" s="12" t="s">
        <v>179</v>
      </c>
      <c r="U7" s="4"/>
      <c r="V7" s="4"/>
      <c r="W7" s="4"/>
      <c r="X7" s="4"/>
      <c r="Y7" s="4"/>
      <c r="Z7" s="4"/>
      <c r="AA7" s="4"/>
      <c r="AB7" s="5"/>
      <c r="AC7" s="5"/>
      <c r="AD7" s="5"/>
      <c r="AE7" s="5"/>
      <c r="AF7" s="5"/>
      <c r="AG7" s="5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5"/>
      <c r="BJ7" s="5"/>
      <c r="BK7" s="6"/>
      <c r="BL7" s="5"/>
      <c r="BM7" s="5"/>
      <c r="BN7" s="5"/>
      <c r="BO7" s="6"/>
      <c r="BP7" s="6"/>
    </row>
    <row r="8" spans="1:68" x14ac:dyDescent="0.55000000000000004">
      <c r="A8" s="13"/>
      <c r="B8" s="13"/>
      <c r="C8" s="13"/>
      <c r="D8" s="14"/>
      <c r="E8" s="14"/>
      <c r="F8" s="14"/>
      <c r="G8" s="14"/>
      <c r="H8" s="16">
        <f>AH$46+AH$83+AH$92+AH$196+AH$270+AH$114+AH$135+AH$149+AH$186+AH$201+AH$55</f>
        <v>0</v>
      </c>
      <c r="I8" s="16">
        <f t="shared" ref="I8:S8" si="1">AI$46+AI$83+AI$92+AI$196+AI$270+AI$114+AI$135+AI$149+AI$186+AI$201+AI$55</f>
        <v>0</v>
      </c>
      <c r="J8" s="16">
        <f t="shared" si="1"/>
        <v>0</v>
      </c>
      <c r="K8" s="16">
        <f t="shared" si="1"/>
        <v>0</v>
      </c>
      <c r="L8" s="16">
        <f t="shared" si="1"/>
        <v>0</v>
      </c>
      <c r="M8" s="16">
        <f t="shared" si="1"/>
        <v>0</v>
      </c>
      <c r="N8" s="16">
        <f t="shared" si="1"/>
        <v>0</v>
      </c>
      <c r="O8" s="16">
        <f t="shared" si="1"/>
        <v>0</v>
      </c>
      <c r="P8" s="16">
        <f t="shared" si="1"/>
        <v>0</v>
      </c>
      <c r="Q8" s="16">
        <f t="shared" si="1"/>
        <v>0</v>
      </c>
      <c r="R8" s="16">
        <f t="shared" si="1"/>
        <v>0</v>
      </c>
      <c r="S8" s="16">
        <f t="shared" si="1"/>
        <v>0</v>
      </c>
      <c r="T8" s="16">
        <f>AU$46+AU$83+AU$92+AU$196+AU$270+AU$114+AU$135+AU$149+AU$186+AU$201+AU$55</f>
        <v>0</v>
      </c>
      <c r="U8" s="4"/>
      <c r="V8" s="4"/>
      <c r="W8" s="4"/>
      <c r="X8" s="4"/>
      <c r="Y8" s="4"/>
      <c r="Z8" s="4"/>
      <c r="AA8" s="4"/>
      <c r="AB8" s="5"/>
      <c r="AC8" s="5"/>
      <c r="AD8" s="5"/>
      <c r="AE8" s="5"/>
      <c r="AF8" s="5"/>
      <c r="AG8" s="5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5"/>
      <c r="BJ8" s="5"/>
      <c r="BK8" s="6"/>
      <c r="BL8" s="5"/>
      <c r="BM8" s="5"/>
      <c r="BN8" s="5"/>
      <c r="BO8" s="6"/>
      <c r="BP8" s="6"/>
    </row>
    <row r="9" spans="1:68" x14ac:dyDescent="0.55000000000000004">
      <c r="A9" s="1"/>
      <c r="B9" s="1"/>
      <c r="C9" s="1"/>
      <c r="D9" s="17"/>
      <c r="E9" s="17"/>
      <c r="F9" s="18"/>
      <c r="G9" s="19"/>
      <c r="H9" s="19"/>
      <c r="I9" s="19"/>
      <c r="J9" s="19"/>
      <c r="K9" s="19"/>
      <c r="L9" s="19"/>
      <c r="M9" s="19"/>
      <c r="N9" s="20"/>
      <c r="O9" s="19"/>
      <c r="P9" s="19"/>
      <c r="Q9" s="19"/>
      <c r="R9" s="19"/>
      <c r="S9" s="19"/>
      <c r="T9" s="19"/>
      <c r="U9" s="21"/>
      <c r="V9" s="21"/>
      <c r="W9" s="21"/>
      <c r="X9" s="21"/>
      <c r="Y9" s="21"/>
      <c r="Z9" s="21"/>
      <c r="AA9" s="21"/>
      <c r="AB9" s="22"/>
      <c r="AC9" s="22"/>
      <c r="AD9" s="22"/>
      <c r="AE9" s="22"/>
      <c r="AF9" s="22"/>
      <c r="AG9" s="22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5"/>
      <c r="BJ9" s="5"/>
      <c r="BK9" s="6"/>
      <c r="BL9" s="5"/>
      <c r="BM9" s="5"/>
      <c r="BN9" s="5"/>
      <c r="BO9" s="6"/>
      <c r="BP9" s="6"/>
    </row>
    <row r="10" spans="1:68" ht="35.1" x14ac:dyDescent="0.55000000000000004">
      <c r="A10" s="23"/>
      <c r="B10" s="24" t="s">
        <v>26</v>
      </c>
      <c r="C10" s="24" t="s">
        <v>27</v>
      </c>
      <c r="D10" s="24" t="s">
        <v>28</v>
      </c>
      <c r="E10" s="24" t="s">
        <v>29</v>
      </c>
      <c r="F10" s="24" t="s">
        <v>30</v>
      </c>
      <c r="G10" s="24" t="s">
        <v>31</v>
      </c>
      <c r="H10" s="25" t="s">
        <v>32</v>
      </c>
      <c r="I10" s="26" t="s">
        <v>33</v>
      </c>
      <c r="J10" s="27" t="s">
        <v>34</v>
      </c>
      <c r="K10" s="28" t="s">
        <v>35</v>
      </c>
      <c r="L10" s="29" t="s">
        <v>36</v>
      </c>
      <c r="M10" s="146" t="s">
        <v>37</v>
      </c>
      <c r="N10" s="30" t="s">
        <v>38</v>
      </c>
      <c r="O10" s="31" t="s">
        <v>39</v>
      </c>
      <c r="P10" s="32" t="s">
        <v>40</v>
      </c>
      <c r="Q10" s="33" t="s">
        <v>41</v>
      </c>
      <c r="R10" s="26" t="s">
        <v>42</v>
      </c>
      <c r="S10" s="34" t="s">
        <v>43</v>
      </c>
      <c r="T10" s="196" t="s">
        <v>44</v>
      </c>
      <c r="U10" s="197"/>
      <c r="V10" s="197"/>
      <c r="W10" s="197"/>
      <c r="X10" s="197"/>
      <c r="Y10" s="197"/>
      <c r="Z10" s="198"/>
      <c r="AA10" s="35"/>
      <c r="AB10" s="5"/>
      <c r="AC10" s="5"/>
      <c r="AD10" s="5"/>
      <c r="AE10" s="5"/>
      <c r="AF10" s="5"/>
      <c r="AG10" s="5"/>
      <c r="AH10" s="3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5"/>
      <c r="BJ10" s="5"/>
      <c r="BK10" s="6"/>
      <c r="BL10" s="5"/>
      <c r="BM10" s="5"/>
      <c r="BN10" s="5"/>
      <c r="BO10" s="6"/>
      <c r="BP10" s="6"/>
    </row>
    <row r="11" spans="1:68" ht="39.9" customHeight="1" x14ac:dyDescent="0.55000000000000004">
      <c r="A11" s="176" t="s">
        <v>257</v>
      </c>
      <c r="B11" s="37"/>
      <c r="C11" s="38"/>
      <c r="D11" s="39"/>
      <c r="E11" s="38"/>
      <c r="F11" s="39"/>
      <c r="G11" s="38"/>
      <c r="H11" s="38"/>
      <c r="I11" s="38"/>
      <c r="J11" s="38"/>
      <c r="K11" s="38"/>
      <c r="L11" s="38"/>
      <c r="M11" s="38"/>
      <c r="N11" s="40"/>
      <c r="O11" s="38"/>
      <c r="P11" s="38"/>
      <c r="Q11" s="38"/>
      <c r="R11" s="38"/>
      <c r="S11" s="38"/>
      <c r="T11" s="41" t="s">
        <v>5</v>
      </c>
      <c r="U11" s="41" t="s">
        <v>6</v>
      </c>
      <c r="V11" s="41" t="s">
        <v>7</v>
      </c>
      <c r="W11" s="41" t="s">
        <v>8</v>
      </c>
      <c r="X11" s="41" t="s">
        <v>9</v>
      </c>
      <c r="Y11" s="41" t="s">
        <v>10</v>
      </c>
      <c r="Z11" s="41" t="s">
        <v>11</v>
      </c>
      <c r="AA11" s="42" t="s">
        <v>5</v>
      </c>
      <c r="AB11" s="42" t="s">
        <v>6</v>
      </c>
      <c r="AC11" s="42" t="s">
        <v>7</v>
      </c>
      <c r="AD11" s="42" t="s">
        <v>8</v>
      </c>
      <c r="AE11" s="42" t="s">
        <v>9</v>
      </c>
      <c r="AF11" s="42" t="s">
        <v>10</v>
      </c>
      <c r="AG11" s="42" t="s">
        <v>11</v>
      </c>
      <c r="AH11" s="41" t="s">
        <v>14</v>
      </c>
      <c r="AI11" s="41" t="s">
        <v>15</v>
      </c>
      <c r="AJ11" s="41" t="s">
        <v>16</v>
      </c>
      <c r="AK11" s="41" t="s">
        <v>17</v>
      </c>
      <c r="AL11" s="41" t="s">
        <v>18</v>
      </c>
      <c r="AM11" s="41" t="s">
        <v>19</v>
      </c>
      <c r="AN11" s="41" t="s">
        <v>20</v>
      </c>
      <c r="AO11" s="41" t="s">
        <v>21</v>
      </c>
      <c r="AP11" s="41" t="s">
        <v>22</v>
      </c>
      <c r="AQ11" s="41" t="s">
        <v>23</v>
      </c>
      <c r="AR11" s="41" t="s">
        <v>24</v>
      </c>
      <c r="AS11" s="41" t="s">
        <v>25</v>
      </c>
      <c r="AT11" s="41" t="s">
        <v>179</v>
      </c>
      <c r="AU11" s="42" t="s">
        <v>14</v>
      </c>
      <c r="AV11" s="42" t="s">
        <v>15</v>
      </c>
      <c r="AW11" s="42" t="s">
        <v>16</v>
      </c>
      <c r="AX11" s="42" t="s">
        <v>17</v>
      </c>
      <c r="AY11" s="42" t="s">
        <v>18</v>
      </c>
      <c r="AZ11" s="42" t="s">
        <v>19</v>
      </c>
      <c r="BA11" s="42" t="s">
        <v>20</v>
      </c>
      <c r="BB11" s="42" t="s">
        <v>21</v>
      </c>
      <c r="BC11" s="42" t="s">
        <v>22</v>
      </c>
      <c r="BD11" s="42" t="s">
        <v>23</v>
      </c>
      <c r="BE11" s="42" t="s">
        <v>24</v>
      </c>
      <c r="BF11" s="182" t="s">
        <v>25</v>
      </c>
      <c r="BG11" s="42" t="s">
        <v>303</v>
      </c>
      <c r="BH11" s="6"/>
      <c r="BI11" s="42" t="s">
        <v>243</v>
      </c>
      <c r="BJ11" s="42" t="s">
        <v>242</v>
      </c>
      <c r="BK11" s="6"/>
      <c r="BL11" s="170" t="s">
        <v>244</v>
      </c>
      <c r="BM11" s="170" t="s">
        <v>245</v>
      </c>
      <c r="BN11" s="170" t="s">
        <v>246</v>
      </c>
      <c r="BO11" s="6"/>
      <c r="BP11" s="6"/>
    </row>
    <row r="12" spans="1:68" x14ac:dyDescent="0.55000000000000004">
      <c r="A12" s="177" t="s">
        <v>258</v>
      </c>
      <c r="B12" s="43">
        <v>5</v>
      </c>
      <c r="C12" s="44">
        <f t="shared" ref="C12:C45" si="2">SUM(H12:S12)</f>
        <v>0</v>
      </c>
      <c r="D12" s="45">
        <v>80</v>
      </c>
      <c r="E12" s="44">
        <f t="shared" ref="E12:E45" si="3">$D$2</f>
        <v>0</v>
      </c>
      <c r="F12" s="46">
        <f t="shared" ref="F12:F22" si="4">D12*((100-E12)/100)</f>
        <v>80</v>
      </c>
      <c r="G12" s="47">
        <f t="shared" ref="G12:G22" si="5">C12*F12</f>
        <v>0</v>
      </c>
      <c r="H12" s="48"/>
      <c r="I12" s="49"/>
      <c r="J12" s="50"/>
      <c r="K12" s="51"/>
      <c r="L12" s="52"/>
      <c r="M12" s="147"/>
      <c r="N12" s="53"/>
      <c r="O12" s="54"/>
      <c r="P12" s="55"/>
      <c r="Q12" s="56"/>
      <c r="R12" s="49"/>
      <c r="S12" s="57"/>
      <c r="T12" s="59">
        <f t="shared" ref="T12:U12" si="6">AA12*$C12</f>
        <v>0</v>
      </c>
      <c r="U12" s="59">
        <f t="shared" si="6"/>
        <v>0</v>
      </c>
      <c r="V12" s="59">
        <f t="shared" ref="V12" si="7">AC12*$C12</f>
        <v>0</v>
      </c>
      <c r="W12" s="59">
        <f t="shared" ref="W12" si="8">AD12*$C12</f>
        <v>0</v>
      </c>
      <c r="X12" s="59">
        <f t="shared" ref="X12" si="9">AE12*$C12</f>
        <v>0</v>
      </c>
      <c r="Y12" s="59">
        <f t="shared" ref="Y12" si="10">AF12*$C12</f>
        <v>0</v>
      </c>
      <c r="Z12" s="59">
        <f t="shared" ref="Z12" si="11">AG12*$C12</f>
        <v>0</v>
      </c>
      <c r="AA12" s="60"/>
      <c r="AB12" s="60"/>
      <c r="AC12" s="60"/>
      <c r="AD12" s="60">
        <v>5</v>
      </c>
      <c r="AE12" s="60"/>
      <c r="AF12" s="60"/>
      <c r="AG12" s="60"/>
      <c r="AH12" s="61">
        <f t="shared" ref="AH12:AT16" si="12">AU12*$C12</f>
        <v>0</v>
      </c>
      <c r="AI12" s="61">
        <f t="shared" si="12"/>
        <v>0</v>
      </c>
      <c r="AJ12" s="61">
        <f t="shared" si="12"/>
        <v>0</v>
      </c>
      <c r="AK12" s="61">
        <f t="shared" si="12"/>
        <v>0</v>
      </c>
      <c r="AL12" s="61">
        <f t="shared" si="12"/>
        <v>0</v>
      </c>
      <c r="AM12" s="61">
        <f t="shared" si="12"/>
        <v>0</v>
      </c>
      <c r="AN12" s="61">
        <f t="shared" si="12"/>
        <v>0</v>
      </c>
      <c r="AO12" s="61">
        <f t="shared" si="12"/>
        <v>0</v>
      </c>
      <c r="AP12" s="61">
        <f t="shared" si="12"/>
        <v>0</v>
      </c>
      <c r="AQ12" s="61">
        <f t="shared" si="12"/>
        <v>0</v>
      </c>
      <c r="AR12" s="61">
        <f t="shared" si="12"/>
        <v>0</v>
      </c>
      <c r="AS12" s="61">
        <f t="shared" si="12"/>
        <v>0</v>
      </c>
      <c r="AT12" s="61">
        <f t="shared" si="12"/>
        <v>0</v>
      </c>
      <c r="AU12" s="60"/>
      <c r="AV12" s="60">
        <v>4</v>
      </c>
      <c r="AW12" s="60"/>
      <c r="AX12" s="60"/>
      <c r="AY12" s="60"/>
      <c r="AZ12" s="60">
        <v>1</v>
      </c>
      <c r="BA12" s="60"/>
      <c r="BB12" s="60"/>
      <c r="BC12" s="60"/>
      <c r="BD12" s="60"/>
      <c r="BE12" s="60"/>
      <c r="BF12" s="179"/>
      <c r="BG12" s="60"/>
      <c r="BH12" s="6"/>
      <c r="BI12" s="58"/>
      <c r="BJ12" s="58"/>
      <c r="BK12" s="6"/>
      <c r="BL12" s="61">
        <v>2.36</v>
      </c>
      <c r="BM12" s="61">
        <f>C12</f>
        <v>0</v>
      </c>
      <c r="BN12" s="61">
        <f>BL12*BM12</f>
        <v>0</v>
      </c>
      <c r="BO12" s="6"/>
      <c r="BP12" s="6"/>
    </row>
    <row r="13" spans="1:68" x14ac:dyDescent="0.55000000000000004">
      <c r="A13" s="177" t="s">
        <v>259</v>
      </c>
      <c r="B13" s="43">
        <v>5</v>
      </c>
      <c r="C13" s="44">
        <f t="shared" si="2"/>
        <v>0</v>
      </c>
      <c r="D13" s="45">
        <v>140</v>
      </c>
      <c r="E13" s="44">
        <f t="shared" si="3"/>
        <v>0</v>
      </c>
      <c r="F13" s="46">
        <f t="shared" si="4"/>
        <v>140</v>
      </c>
      <c r="G13" s="47">
        <f t="shared" si="5"/>
        <v>0</v>
      </c>
      <c r="H13" s="48"/>
      <c r="I13" s="49"/>
      <c r="J13" s="50"/>
      <c r="K13" s="51"/>
      <c r="L13" s="52"/>
      <c r="M13" s="147"/>
      <c r="N13" s="53"/>
      <c r="O13" s="54"/>
      <c r="P13" s="55"/>
      <c r="Q13" s="56"/>
      <c r="R13" s="49"/>
      <c r="S13" s="57"/>
      <c r="T13" s="59">
        <f t="shared" ref="T13:T45" si="13">AA13*$C13</f>
        <v>0</v>
      </c>
      <c r="U13" s="59">
        <f t="shared" ref="U13:U45" si="14">AB13*$C13</f>
        <v>0</v>
      </c>
      <c r="V13" s="59">
        <f t="shared" ref="V13:V45" si="15">AC13*$C13</f>
        <v>0</v>
      </c>
      <c r="W13" s="59">
        <f t="shared" ref="W13:W45" si="16">AD13*$C13</f>
        <v>0</v>
      </c>
      <c r="X13" s="59">
        <f t="shared" ref="X13:X45" si="17">AE13*$C13</f>
        <v>0</v>
      </c>
      <c r="Y13" s="59">
        <f t="shared" ref="Y13:Y45" si="18">AF13*$C13</f>
        <v>0</v>
      </c>
      <c r="Z13" s="59">
        <f t="shared" ref="Z13:Z45" si="19">AG13*$C13</f>
        <v>0</v>
      </c>
      <c r="AA13" s="60"/>
      <c r="AB13" s="60"/>
      <c r="AC13" s="60"/>
      <c r="AD13" s="60"/>
      <c r="AE13" s="60">
        <v>5</v>
      </c>
      <c r="AF13" s="60"/>
      <c r="AG13" s="60"/>
      <c r="AH13" s="61">
        <f t="shared" si="12"/>
        <v>0</v>
      </c>
      <c r="AI13" s="61">
        <f t="shared" si="12"/>
        <v>0</v>
      </c>
      <c r="AJ13" s="61">
        <f t="shared" si="12"/>
        <v>0</v>
      </c>
      <c r="AK13" s="61">
        <f t="shared" si="12"/>
        <v>0</v>
      </c>
      <c r="AL13" s="61">
        <f t="shared" si="12"/>
        <v>0</v>
      </c>
      <c r="AM13" s="61">
        <f t="shared" si="12"/>
        <v>0</v>
      </c>
      <c r="AN13" s="61">
        <f t="shared" si="12"/>
        <v>0</v>
      </c>
      <c r="AO13" s="61">
        <f t="shared" si="12"/>
        <v>0</v>
      </c>
      <c r="AP13" s="61">
        <f t="shared" si="12"/>
        <v>0</v>
      </c>
      <c r="AQ13" s="61">
        <f t="shared" si="12"/>
        <v>0</v>
      </c>
      <c r="AR13" s="61">
        <f t="shared" si="12"/>
        <v>0</v>
      </c>
      <c r="AS13" s="61">
        <f t="shared" si="12"/>
        <v>0</v>
      </c>
      <c r="AT13" s="61">
        <f t="shared" si="12"/>
        <v>0</v>
      </c>
      <c r="AU13" s="60"/>
      <c r="AV13" s="60"/>
      <c r="AW13" s="60"/>
      <c r="AX13" s="60"/>
      <c r="AY13" s="60"/>
      <c r="AZ13" s="60"/>
      <c r="BA13" s="60"/>
      <c r="BB13" s="60">
        <v>4</v>
      </c>
      <c r="BC13" s="60"/>
      <c r="BD13" s="60">
        <v>1</v>
      </c>
      <c r="BE13" s="60"/>
      <c r="BF13" s="179"/>
      <c r="BG13" s="60"/>
      <c r="BH13" s="6"/>
      <c r="BI13" s="58"/>
      <c r="BJ13" s="58"/>
      <c r="BK13" s="6"/>
      <c r="BL13" s="61">
        <v>3.15</v>
      </c>
      <c r="BM13" s="61">
        <f t="shared" ref="BM13:BM113" si="20">C13</f>
        <v>0</v>
      </c>
      <c r="BN13" s="61">
        <f t="shared" ref="BN13:BN113" si="21">BL13*BM13</f>
        <v>0</v>
      </c>
      <c r="BO13" s="6"/>
      <c r="BP13" s="6"/>
    </row>
    <row r="14" spans="1:68" x14ac:dyDescent="0.55000000000000004">
      <c r="A14" s="177" t="s">
        <v>260</v>
      </c>
      <c r="B14" s="43">
        <v>1</v>
      </c>
      <c r="C14" s="44">
        <f t="shared" si="2"/>
        <v>0</v>
      </c>
      <c r="D14" s="45">
        <v>60</v>
      </c>
      <c r="E14" s="44">
        <f t="shared" si="3"/>
        <v>0</v>
      </c>
      <c r="F14" s="46">
        <f t="shared" si="4"/>
        <v>60</v>
      </c>
      <c r="G14" s="47">
        <f t="shared" si="5"/>
        <v>0</v>
      </c>
      <c r="H14" s="48"/>
      <c r="I14" s="49"/>
      <c r="J14" s="50"/>
      <c r="K14" s="51"/>
      <c r="L14" s="52"/>
      <c r="M14" s="147"/>
      <c r="N14" s="53"/>
      <c r="O14" s="54"/>
      <c r="P14" s="55"/>
      <c r="Q14" s="56"/>
      <c r="R14" s="49"/>
      <c r="S14" s="57"/>
      <c r="T14" s="59">
        <f t="shared" si="13"/>
        <v>0</v>
      </c>
      <c r="U14" s="59">
        <f t="shared" si="14"/>
        <v>0</v>
      </c>
      <c r="V14" s="59">
        <f t="shared" si="15"/>
        <v>0</v>
      </c>
      <c r="W14" s="59">
        <f t="shared" si="16"/>
        <v>0</v>
      </c>
      <c r="X14" s="59">
        <f t="shared" si="17"/>
        <v>0</v>
      </c>
      <c r="Y14" s="59">
        <f t="shared" si="18"/>
        <v>0</v>
      </c>
      <c r="Z14" s="59">
        <f t="shared" si="19"/>
        <v>0</v>
      </c>
      <c r="AA14" s="60"/>
      <c r="AB14" s="60"/>
      <c r="AC14" s="60"/>
      <c r="AD14" s="60"/>
      <c r="AE14" s="60"/>
      <c r="AF14" s="60">
        <v>1</v>
      </c>
      <c r="AG14" s="60"/>
      <c r="AH14" s="61">
        <f t="shared" si="12"/>
        <v>0</v>
      </c>
      <c r="AI14" s="61">
        <f t="shared" si="12"/>
        <v>0</v>
      </c>
      <c r="AJ14" s="61">
        <f t="shared" si="12"/>
        <v>0</v>
      </c>
      <c r="AK14" s="61">
        <f t="shared" si="12"/>
        <v>0</v>
      </c>
      <c r="AL14" s="61">
        <f t="shared" si="12"/>
        <v>0</v>
      </c>
      <c r="AM14" s="61">
        <f t="shared" si="12"/>
        <v>0</v>
      </c>
      <c r="AN14" s="61">
        <f t="shared" si="12"/>
        <v>0</v>
      </c>
      <c r="AO14" s="61">
        <f t="shared" si="12"/>
        <v>0</v>
      </c>
      <c r="AP14" s="61">
        <f t="shared" si="12"/>
        <v>0</v>
      </c>
      <c r="AQ14" s="61">
        <f t="shared" si="12"/>
        <v>0</v>
      </c>
      <c r="AR14" s="61">
        <f t="shared" si="12"/>
        <v>0</v>
      </c>
      <c r="AS14" s="61">
        <f t="shared" si="12"/>
        <v>0</v>
      </c>
      <c r="AT14" s="61">
        <f t="shared" si="12"/>
        <v>0</v>
      </c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>
        <v>1</v>
      </c>
      <c r="BF14" s="179"/>
      <c r="BG14" s="60"/>
      <c r="BH14" s="6"/>
      <c r="BI14" s="58"/>
      <c r="BJ14" s="58"/>
      <c r="BK14" s="6"/>
      <c r="BL14" s="61">
        <v>1.7</v>
      </c>
      <c r="BM14" s="61">
        <f t="shared" si="20"/>
        <v>0</v>
      </c>
      <c r="BN14" s="61">
        <f t="shared" si="21"/>
        <v>0</v>
      </c>
      <c r="BO14" s="6"/>
      <c r="BP14" s="6"/>
    </row>
    <row r="15" spans="1:68" x14ac:dyDescent="0.55000000000000004">
      <c r="A15" s="177" t="s">
        <v>261</v>
      </c>
      <c r="B15" s="43">
        <v>1</v>
      </c>
      <c r="C15" s="44">
        <f t="shared" si="2"/>
        <v>0</v>
      </c>
      <c r="D15" s="45">
        <v>60</v>
      </c>
      <c r="E15" s="44">
        <f t="shared" si="3"/>
        <v>0</v>
      </c>
      <c r="F15" s="46">
        <f t="shared" si="4"/>
        <v>60</v>
      </c>
      <c r="G15" s="47">
        <f t="shared" si="5"/>
        <v>0</v>
      </c>
      <c r="H15" s="48"/>
      <c r="I15" s="49"/>
      <c r="J15" s="50"/>
      <c r="K15" s="51"/>
      <c r="L15" s="52"/>
      <c r="M15" s="147"/>
      <c r="N15" s="53"/>
      <c r="O15" s="54"/>
      <c r="P15" s="55"/>
      <c r="Q15" s="56"/>
      <c r="R15" s="49"/>
      <c r="S15" s="57"/>
      <c r="T15" s="59">
        <f t="shared" si="13"/>
        <v>0</v>
      </c>
      <c r="U15" s="59">
        <f t="shared" si="14"/>
        <v>0</v>
      </c>
      <c r="V15" s="59">
        <f t="shared" si="15"/>
        <v>0</v>
      </c>
      <c r="W15" s="59">
        <f t="shared" si="16"/>
        <v>0</v>
      </c>
      <c r="X15" s="59">
        <f t="shared" si="17"/>
        <v>0</v>
      </c>
      <c r="Y15" s="59">
        <f t="shared" si="18"/>
        <v>0</v>
      </c>
      <c r="Z15" s="59">
        <f t="shared" si="19"/>
        <v>0</v>
      </c>
      <c r="AA15" s="60"/>
      <c r="AB15" s="60"/>
      <c r="AC15" s="60"/>
      <c r="AD15" s="60"/>
      <c r="AE15" s="60"/>
      <c r="AF15" s="60">
        <v>1</v>
      </c>
      <c r="AG15" s="60"/>
      <c r="AH15" s="61">
        <f t="shared" si="12"/>
        <v>0</v>
      </c>
      <c r="AI15" s="61">
        <f t="shared" si="12"/>
        <v>0</v>
      </c>
      <c r="AJ15" s="61">
        <f t="shared" si="12"/>
        <v>0</v>
      </c>
      <c r="AK15" s="61">
        <f t="shared" si="12"/>
        <v>0</v>
      </c>
      <c r="AL15" s="61">
        <f t="shared" si="12"/>
        <v>0</v>
      </c>
      <c r="AM15" s="61">
        <f t="shared" si="12"/>
        <v>0</v>
      </c>
      <c r="AN15" s="61">
        <f t="shared" si="12"/>
        <v>0</v>
      </c>
      <c r="AO15" s="61">
        <f t="shared" si="12"/>
        <v>0</v>
      </c>
      <c r="AP15" s="61">
        <f t="shared" si="12"/>
        <v>0</v>
      </c>
      <c r="AQ15" s="61">
        <f t="shared" si="12"/>
        <v>0</v>
      </c>
      <c r="AR15" s="61">
        <f t="shared" si="12"/>
        <v>0</v>
      </c>
      <c r="AS15" s="61">
        <f t="shared" si="12"/>
        <v>0</v>
      </c>
      <c r="AT15" s="61">
        <f t="shared" si="12"/>
        <v>0</v>
      </c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179">
        <v>1</v>
      </c>
      <c r="BG15" s="60"/>
      <c r="BH15" s="6"/>
      <c r="BI15" s="58"/>
      <c r="BJ15" s="58"/>
      <c r="BK15" s="6"/>
      <c r="BL15" s="61">
        <v>1.67</v>
      </c>
      <c r="BM15" s="61">
        <f t="shared" si="20"/>
        <v>0</v>
      </c>
      <c r="BN15" s="61">
        <f t="shared" si="21"/>
        <v>0</v>
      </c>
      <c r="BO15" s="6"/>
      <c r="BP15" s="6"/>
    </row>
    <row r="16" spans="1:68" x14ac:dyDescent="0.55000000000000004">
      <c r="A16" s="177" t="s">
        <v>262</v>
      </c>
      <c r="B16" s="43">
        <v>1</v>
      </c>
      <c r="C16" s="44">
        <f t="shared" si="2"/>
        <v>0</v>
      </c>
      <c r="D16" s="45">
        <v>70</v>
      </c>
      <c r="E16" s="44">
        <f t="shared" si="3"/>
        <v>0</v>
      </c>
      <c r="F16" s="46">
        <f t="shared" si="4"/>
        <v>70</v>
      </c>
      <c r="G16" s="47">
        <f t="shared" si="5"/>
        <v>0</v>
      </c>
      <c r="H16" s="48"/>
      <c r="I16" s="49"/>
      <c r="J16" s="50"/>
      <c r="K16" s="51"/>
      <c r="L16" s="52"/>
      <c r="M16" s="147"/>
      <c r="N16" s="53"/>
      <c r="O16" s="54"/>
      <c r="P16" s="55"/>
      <c r="Q16" s="56"/>
      <c r="R16" s="49"/>
      <c r="S16" s="57"/>
      <c r="T16" s="59">
        <f t="shared" si="13"/>
        <v>0</v>
      </c>
      <c r="U16" s="59">
        <f t="shared" si="14"/>
        <v>0</v>
      </c>
      <c r="V16" s="59">
        <f t="shared" si="15"/>
        <v>0</v>
      </c>
      <c r="W16" s="59">
        <f t="shared" si="16"/>
        <v>0</v>
      </c>
      <c r="X16" s="59">
        <f t="shared" si="17"/>
        <v>0</v>
      </c>
      <c r="Y16" s="59">
        <f t="shared" si="18"/>
        <v>0</v>
      </c>
      <c r="Z16" s="59">
        <f t="shared" si="19"/>
        <v>0</v>
      </c>
      <c r="AA16" s="60"/>
      <c r="AB16" s="60"/>
      <c r="AC16" s="60"/>
      <c r="AD16" s="60"/>
      <c r="AE16" s="60"/>
      <c r="AF16" s="60">
        <v>1</v>
      </c>
      <c r="AG16" s="60"/>
      <c r="AH16" s="61">
        <f t="shared" si="12"/>
        <v>0</v>
      </c>
      <c r="AI16" s="61">
        <f t="shared" si="12"/>
        <v>0</v>
      </c>
      <c r="AJ16" s="61">
        <f t="shared" si="12"/>
        <v>0</v>
      </c>
      <c r="AK16" s="61">
        <f t="shared" si="12"/>
        <v>0</v>
      </c>
      <c r="AL16" s="61">
        <f t="shared" si="12"/>
        <v>0</v>
      </c>
      <c r="AM16" s="61">
        <f t="shared" si="12"/>
        <v>0</v>
      </c>
      <c r="AN16" s="61">
        <f t="shared" si="12"/>
        <v>0</v>
      </c>
      <c r="AO16" s="61">
        <f t="shared" si="12"/>
        <v>0</v>
      </c>
      <c r="AP16" s="61">
        <f t="shared" si="12"/>
        <v>0</v>
      </c>
      <c r="AQ16" s="61">
        <f t="shared" si="12"/>
        <v>0</v>
      </c>
      <c r="AR16" s="61">
        <f t="shared" si="12"/>
        <v>0</v>
      </c>
      <c r="AS16" s="61">
        <f t="shared" si="12"/>
        <v>0</v>
      </c>
      <c r="AT16" s="61">
        <f t="shared" si="12"/>
        <v>0</v>
      </c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179"/>
      <c r="BG16" s="60"/>
      <c r="BH16" s="6"/>
      <c r="BI16" s="58"/>
      <c r="BJ16" s="58"/>
      <c r="BK16" s="6"/>
      <c r="BL16" s="61">
        <v>2.0499999999999998</v>
      </c>
      <c r="BM16" s="61">
        <f t="shared" si="20"/>
        <v>0</v>
      </c>
      <c r="BN16" s="61">
        <f t="shared" si="21"/>
        <v>0</v>
      </c>
      <c r="BO16" s="6"/>
      <c r="BP16" s="6"/>
    </row>
    <row r="17" spans="1:68" x14ac:dyDescent="0.55000000000000004">
      <c r="A17" s="177" t="s">
        <v>263</v>
      </c>
      <c r="B17" s="43">
        <v>1</v>
      </c>
      <c r="C17" s="44">
        <f t="shared" si="2"/>
        <v>0</v>
      </c>
      <c r="D17" s="45">
        <v>65</v>
      </c>
      <c r="E17" s="44">
        <f t="shared" si="3"/>
        <v>0</v>
      </c>
      <c r="F17" s="46">
        <f t="shared" ref="F17:F21" si="22">D17*((100-E17)/100)</f>
        <v>65</v>
      </c>
      <c r="G17" s="47">
        <f t="shared" ref="G17:G21" si="23">C17*F17</f>
        <v>0</v>
      </c>
      <c r="H17" s="48"/>
      <c r="I17" s="49"/>
      <c r="J17" s="50"/>
      <c r="K17" s="51"/>
      <c r="L17" s="52"/>
      <c r="M17" s="147"/>
      <c r="N17" s="53"/>
      <c r="O17" s="54"/>
      <c r="P17" s="55"/>
      <c r="Q17" s="56"/>
      <c r="R17" s="49"/>
      <c r="S17" s="57"/>
      <c r="T17" s="59">
        <f t="shared" si="13"/>
        <v>0</v>
      </c>
      <c r="U17" s="59">
        <f t="shared" si="14"/>
        <v>0</v>
      </c>
      <c r="V17" s="59">
        <f t="shared" si="15"/>
        <v>0</v>
      </c>
      <c r="W17" s="59">
        <f t="shared" si="16"/>
        <v>0</v>
      </c>
      <c r="X17" s="59">
        <f t="shared" si="17"/>
        <v>0</v>
      </c>
      <c r="Y17" s="59">
        <f t="shared" si="18"/>
        <v>0</v>
      </c>
      <c r="Z17" s="59">
        <f t="shared" si="19"/>
        <v>0</v>
      </c>
      <c r="AA17" s="60"/>
      <c r="AB17" s="60"/>
      <c r="AC17" s="60"/>
      <c r="AD17" s="60"/>
      <c r="AE17" s="60"/>
      <c r="AF17" s="60">
        <v>1</v>
      </c>
      <c r="AG17" s="60"/>
      <c r="AH17" s="61">
        <f t="shared" ref="AH17:AH21" si="24">AU17*$C17</f>
        <v>0</v>
      </c>
      <c r="AI17" s="61">
        <f t="shared" ref="AI17:AI21" si="25">AV17*$C17</f>
        <v>0</v>
      </c>
      <c r="AJ17" s="61">
        <f t="shared" ref="AJ17:AJ21" si="26">AW17*$C17</f>
        <v>0</v>
      </c>
      <c r="AK17" s="61">
        <f t="shared" ref="AK17:AK21" si="27">AX17*$C17</f>
        <v>0</v>
      </c>
      <c r="AL17" s="61">
        <f t="shared" ref="AL17:AL21" si="28">AY17*$C17</f>
        <v>0</v>
      </c>
      <c r="AM17" s="61">
        <f t="shared" ref="AM17:AM21" si="29">AZ17*$C17</f>
        <v>0</v>
      </c>
      <c r="AN17" s="61">
        <f t="shared" ref="AN17:AN21" si="30">BA17*$C17</f>
        <v>0</v>
      </c>
      <c r="AO17" s="61">
        <f t="shared" ref="AO17:AO21" si="31">BB17*$C17</f>
        <v>0</v>
      </c>
      <c r="AP17" s="61">
        <f t="shared" ref="AP17:AP21" si="32">BC17*$C17</f>
        <v>0</v>
      </c>
      <c r="AQ17" s="61">
        <f t="shared" ref="AQ17:AQ21" si="33">BD17*$C17</f>
        <v>0</v>
      </c>
      <c r="AR17" s="61">
        <f t="shared" ref="AR17:AR21" si="34">BE17*$C17</f>
        <v>0</v>
      </c>
      <c r="AS17" s="61">
        <f t="shared" ref="AS17:AT21" si="35">BF17*$C17</f>
        <v>0</v>
      </c>
      <c r="AT17" s="61">
        <f t="shared" si="35"/>
        <v>0</v>
      </c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>
        <v>1</v>
      </c>
      <c r="BF17" s="179"/>
      <c r="BG17" s="60"/>
      <c r="BH17" s="6"/>
      <c r="BI17" s="58"/>
      <c r="BJ17" s="58"/>
      <c r="BK17" s="6"/>
      <c r="BL17" s="61">
        <v>1.67</v>
      </c>
      <c r="BM17" s="61">
        <f>C17</f>
        <v>0</v>
      </c>
      <c r="BN17" s="61">
        <f>BL17*BM17</f>
        <v>0</v>
      </c>
      <c r="BO17" s="6"/>
      <c r="BP17" s="6"/>
    </row>
    <row r="18" spans="1:68" x14ac:dyDescent="0.55000000000000004">
      <c r="A18" s="177" t="s">
        <v>264</v>
      </c>
      <c r="B18" s="43">
        <v>1</v>
      </c>
      <c r="C18" s="44">
        <f t="shared" si="2"/>
        <v>0</v>
      </c>
      <c r="D18" s="45">
        <v>70</v>
      </c>
      <c r="E18" s="44">
        <f t="shared" si="3"/>
        <v>0</v>
      </c>
      <c r="F18" s="46">
        <f t="shared" si="22"/>
        <v>70</v>
      </c>
      <c r="G18" s="47">
        <f t="shared" si="23"/>
        <v>0</v>
      </c>
      <c r="H18" s="48"/>
      <c r="I18" s="49"/>
      <c r="J18" s="50"/>
      <c r="K18" s="51"/>
      <c r="L18" s="52"/>
      <c r="M18" s="147"/>
      <c r="N18" s="53"/>
      <c r="O18" s="54"/>
      <c r="P18" s="55"/>
      <c r="Q18" s="56"/>
      <c r="R18" s="49"/>
      <c r="S18" s="57"/>
      <c r="T18" s="59">
        <f t="shared" si="13"/>
        <v>0</v>
      </c>
      <c r="U18" s="59">
        <f t="shared" si="14"/>
        <v>0</v>
      </c>
      <c r="V18" s="59">
        <f t="shared" si="15"/>
        <v>0</v>
      </c>
      <c r="W18" s="59">
        <f t="shared" si="16"/>
        <v>0</v>
      </c>
      <c r="X18" s="59">
        <f t="shared" si="17"/>
        <v>0</v>
      </c>
      <c r="Y18" s="59">
        <f t="shared" si="18"/>
        <v>0</v>
      </c>
      <c r="Z18" s="59">
        <f t="shared" si="19"/>
        <v>0</v>
      </c>
      <c r="AA18" s="60"/>
      <c r="AB18" s="60"/>
      <c r="AC18" s="60"/>
      <c r="AD18" s="60"/>
      <c r="AE18" s="60"/>
      <c r="AF18" s="60">
        <v>1</v>
      </c>
      <c r="AG18" s="60"/>
      <c r="AH18" s="61">
        <f t="shared" si="24"/>
        <v>0</v>
      </c>
      <c r="AI18" s="61">
        <f t="shared" si="25"/>
        <v>0</v>
      </c>
      <c r="AJ18" s="61">
        <f t="shared" si="26"/>
        <v>0</v>
      </c>
      <c r="AK18" s="61">
        <f t="shared" si="27"/>
        <v>0</v>
      </c>
      <c r="AL18" s="61">
        <f t="shared" si="28"/>
        <v>0</v>
      </c>
      <c r="AM18" s="61">
        <f t="shared" si="29"/>
        <v>0</v>
      </c>
      <c r="AN18" s="61">
        <f t="shared" si="30"/>
        <v>0</v>
      </c>
      <c r="AO18" s="61">
        <f t="shared" si="31"/>
        <v>0</v>
      </c>
      <c r="AP18" s="61">
        <f t="shared" si="32"/>
        <v>0</v>
      </c>
      <c r="AQ18" s="61">
        <f t="shared" si="33"/>
        <v>0</v>
      </c>
      <c r="AR18" s="61">
        <f t="shared" si="34"/>
        <v>0</v>
      </c>
      <c r="AS18" s="61">
        <f t="shared" si="35"/>
        <v>0</v>
      </c>
      <c r="AT18" s="61">
        <f t="shared" si="35"/>
        <v>0</v>
      </c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179"/>
      <c r="BG18" s="60"/>
      <c r="BH18" s="6"/>
      <c r="BI18" s="58"/>
      <c r="BJ18" s="58"/>
      <c r="BK18" s="6"/>
      <c r="BL18" s="61">
        <v>1.93</v>
      </c>
      <c r="BM18" s="61">
        <f t="shared" ref="BM18:BM21" si="36">C18</f>
        <v>0</v>
      </c>
      <c r="BN18" s="61">
        <f t="shared" ref="BN18:BN21" si="37">BL18*BM18</f>
        <v>0</v>
      </c>
      <c r="BO18" s="6"/>
      <c r="BP18" s="6"/>
    </row>
    <row r="19" spans="1:68" x14ac:dyDescent="0.55000000000000004">
      <c r="A19" s="177" t="s">
        <v>265</v>
      </c>
      <c r="B19" s="43">
        <v>1</v>
      </c>
      <c r="C19" s="44">
        <f t="shared" si="2"/>
        <v>0</v>
      </c>
      <c r="D19" s="45">
        <v>80</v>
      </c>
      <c r="E19" s="44">
        <f t="shared" si="3"/>
        <v>0</v>
      </c>
      <c r="F19" s="46">
        <f t="shared" si="22"/>
        <v>80</v>
      </c>
      <c r="G19" s="47">
        <f t="shared" si="23"/>
        <v>0</v>
      </c>
      <c r="H19" s="48"/>
      <c r="I19" s="49"/>
      <c r="J19" s="50"/>
      <c r="K19" s="51"/>
      <c r="L19" s="52"/>
      <c r="M19" s="147"/>
      <c r="N19" s="53"/>
      <c r="O19" s="54"/>
      <c r="P19" s="55"/>
      <c r="Q19" s="56"/>
      <c r="R19" s="49"/>
      <c r="S19" s="57"/>
      <c r="T19" s="59">
        <f t="shared" si="13"/>
        <v>0</v>
      </c>
      <c r="U19" s="59">
        <f t="shared" si="14"/>
        <v>0</v>
      </c>
      <c r="V19" s="59">
        <f t="shared" si="15"/>
        <v>0</v>
      </c>
      <c r="W19" s="59">
        <f t="shared" si="16"/>
        <v>0</v>
      </c>
      <c r="X19" s="59">
        <f t="shared" si="17"/>
        <v>0</v>
      </c>
      <c r="Y19" s="59">
        <f t="shared" si="18"/>
        <v>0</v>
      </c>
      <c r="Z19" s="59">
        <f t="shared" si="19"/>
        <v>0</v>
      </c>
      <c r="AA19" s="60"/>
      <c r="AB19" s="60"/>
      <c r="AC19" s="60"/>
      <c r="AD19" s="60"/>
      <c r="AE19" s="60"/>
      <c r="AF19" s="60">
        <v>1</v>
      </c>
      <c r="AG19" s="60"/>
      <c r="AH19" s="61">
        <f t="shared" si="24"/>
        <v>0</v>
      </c>
      <c r="AI19" s="61">
        <f t="shared" si="25"/>
        <v>0</v>
      </c>
      <c r="AJ19" s="61">
        <f t="shared" si="26"/>
        <v>0</v>
      </c>
      <c r="AK19" s="61">
        <f t="shared" si="27"/>
        <v>0</v>
      </c>
      <c r="AL19" s="61">
        <f t="shared" si="28"/>
        <v>0</v>
      </c>
      <c r="AM19" s="61">
        <f t="shared" si="29"/>
        <v>0</v>
      </c>
      <c r="AN19" s="61">
        <f t="shared" si="30"/>
        <v>0</v>
      </c>
      <c r="AO19" s="61">
        <f t="shared" si="31"/>
        <v>0</v>
      </c>
      <c r="AP19" s="61">
        <f t="shared" si="32"/>
        <v>0</v>
      </c>
      <c r="AQ19" s="61">
        <f t="shared" si="33"/>
        <v>0</v>
      </c>
      <c r="AR19" s="61">
        <f t="shared" si="34"/>
        <v>0</v>
      </c>
      <c r="AS19" s="61">
        <f t="shared" si="35"/>
        <v>0</v>
      </c>
      <c r="AT19" s="61">
        <f t="shared" si="35"/>
        <v>0</v>
      </c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179"/>
      <c r="BG19" s="60"/>
      <c r="BH19" s="6"/>
      <c r="BI19" s="58"/>
      <c r="BJ19" s="58"/>
      <c r="BK19" s="6"/>
      <c r="BL19" s="61">
        <v>2.38</v>
      </c>
      <c r="BM19" s="61">
        <f t="shared" si="36"/>
        <v>0</v>
      </c>
      <c r="BN19" s="61">
        <f t="shared" si="37"/>
        <v>0</v>
      </c>
      <c r="BO19" s="6"/>
      <c r="BP19" s="6"/>
    </row>
    <row r="20" spans="1:68" x14ac:dyDescent="0.55000000000000004">
      <c r="A20" s="177" t="s">
        <v>266</v>
      </c>
      <c r="B20" s="43">
        <v>1</v>
      </c>
      <c r="C20" s="44">
        <f t="shared" si="2"/>
        <v>0</v>
      </c>
      <c r="D20" s="45">
        <v>65</v>
      </c>
      <c r="E20" s="44">
        <f t="shared" si="3"/>
        <v>0</v>
      </c>
      <c r="F20" s="46">
        <f t="shared" si="22"/>
        <v>65</v>
      </c>
      <c r="G20" s="47">
        <f t="shared" si="23"/>
        <v>0</v>
      </c>
      <c r="H20" s="48"/>
      <c r="I20" s="49"/>
      <c r="J20" s="50"/>
      <c r="K20" s="51"/>
      <c r="L20" s="52"/>
      <c r="M20" s="147"/>
      <c r="N20" s="53"/>
      <c r="O20" s="54"/>
      <c r="P20" s="55"/>
      <c r="Q20" s="56"/>
      <c r="R20" s="49"/>
      <c r="S20" s="57"/>
      <c r="T20" s="59">
        <f t="shared" si="13"/>
        <v>0</v>
      </c>
      <c r="U20" s="59">
        <f t="shared" si="14"/>
        <v>0</v>
      </c>
      <c r="V20" s="59">
        <f t="shared" si="15"/>
        <v>0</v>
      </c>
      <c r="W20" s="59">
        <f t="shared" si="16"/>
        <v>0</v>
      </c>
      <c r="X20" s="59">
        <f t="shared" si="17"/>
        <v>0</v>
      </c>
      <c r="Y20" s="59">
        <f t="shared" si="18"/>
        <v>0</v>
      </c>
      <c r="Z20" s="59">
        <f t="shared" si="19"/>
        <v>0</v>
      </c>
      <c r="AA20" s="60"/>
      <c r="AB20" s="60"/>
      <c r="AC20" s="60"/>
      <c r="AD20" s="60"/>
      <c r="AE20" s="60"/>
      <c r="AF20" s="60">
        <v>1</v>
      </c>
      <c r="AG20" s="60"/>
      <c r="AH20" s="61">
        <f t="shared" si="24"/>
        <v>0</v>
      </c>
      <c r="AI20" s="61">
        <f t="shared" si="25"/>
        <v>0</v>
      </c>
      <c r="AJ20" s="61">
        <f t="shared" si="26"/>
        <v>0</v>
      </c>
      <c r="AK20" s="61">
        <f t="shared" si="27"/>
        <v>0</v>
      </c>
      <c r="AL20" s="61">
        <f t="shared" si="28"/>
        <v>0</v>
      </c>
      <c r="AM20" s="61">
        <f t="shared" si="29"/>
        <v>0</v>
      </c>
      <c r="AN20" s="61">
        <f t="shared" si="30"/>
        <v>0</v>
      </c>
      <c r="AO20" s="61">
        <f t="shared" si="31"/>
        <v>0</v>
      </c>
      <c r="AP20" s="61">
        <f t="shared" si="32"/>
        <v>0</v>
      </c>
      <c r="AQ20" s="61">
        <f t="shared" si="33"/>
        <v>0</v>
      </c>
      <c r="AR20" s="61">
        <f t="shared" si="34"/>
        <v>0</v>
      </c>
      <c r="AS20" s="61">
        <f t="shared" si="35"/>
        <v>0</v>
      </c>
      <c r="AT20" s="61">
        <f t="shared" si="35"/>
        <v>0</v>
      </c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179"/>
      <c r="BG20" s="60"/>
      <c r="BH20" s="6"/>
      <c r="BI20" s="58"/>
      <c r="BJ20" s="58"/>
      <c r="BK20" s="6"/>
      <c r="BL20" s="61">
        <v>2.0499999999999998</v>
      </c>
      <c r="BM20" s="61">
        <f t="shared" si="36"/>
        <v>0</v>
      </c>
      <c r="BN20" s="61">
        <f t="shared" si="37"/>
        <v>0</v>
      </c>
      <c r="BO20" s="6"/>
      <c r="BP20" s="6"/>
    </row>
    <row r="21" spans="1:68" x14ac:dyDescent="0.55000000000000004">
      <c r="A21" s="177" t="s">
        <v>267</v>
      </c>
      <c r="B21" s="43">
        <v>1</v>
      </c>
      <c r="C21" s="44">
        <f t="shared" si="2"/>
        <v>0</v>
      </c>
      <c r="D21" s="45">
        <v>75</v>
      </c>
      <c r="E21" s="44">
        <f t="shared" si="3"/>
        <v>0</v>
      </c>
      <c r="F21" s="46">
        <f t="shared" si="22"/>
        <v>75</v>
      </c>
      <c r="G21" s="47">
        <f t="shared" si="23"/>
        <v>0</v>
      </c>
      <c r="H21" s="48"/>
      <c r="I21" s="49"/>
      <c r="J21" s="50"/>
      <c r="K21" s="51"/>
      <c r="L21" s="52"/>
      <c r="M21" s="147"/>
      <c r="N21" s="53"/>
      <c r="O21" s="54"/>
      <c r="P21" s="55"/>
      <c r="Q21" s="56"/>
      <c r="R21" s="49"/>
      <c r="S21" s="57"/>
      <c r="T21" s="59">
        <f t="shared" si="13"/>
        <v>0</v>
      </c>
      <c r="U21" s="59">
        <f t="shared" si="14"/>
        <v>0</v>
      </c>
      <c r="V21" s="59">
        <f t="shared" si="15"/>
        <v>0</v>
      </c>
      <c r="W21" s="59">
        <f t="shared" si="16"/>
        <v>0</v>
      </c>
      <c r="X21" s="59">
        <f t="shared" si="17"/>
        <v>0</v>
      </c>
      <c r="Y21" s="59">
        <f t="shared" si="18"/>
        <v>0</v>
      </c>
      <c r="Z21" s="59">
        <f t="shared" si="19"/>
        <v>0</v>
      </c>
      <c r="AA21" s="60"/>
      <c r="AB21" s="60"/>
      <c r="AC21" s="60"/>
      <c r="AD21" s="60"/>
      <c r="AE21" s="60"/>
      <c r="AF21" s="60">
        <v>1</v>
      </c>
      <c r="AG21" s="60"/>
      <c r="AH21" s="61">
        <f t="shared" si="24"/>
        <v>0</v>
      </c>
      <c r="AI21" s="61">
        <f t="shared" si="25"/>
        <v>0</v>
      </c>
      <c r="AJ21" s="61">
        <f t="shared" si="26"/>
        <v>0</v>
      </c>
      <c r="AK21" s="61">
        <f t="shared" si="27"/>
        <v>0</v>
      </c>
      <c r="AL21" s="61">
        <f t="shared" si="28"/>
        <v>0</v>
      </c>
      <c r="AM21" s="61">
        <f t="shared" si="29"/>
        <v>0</v>
      </c>
      <c r="AN21" s="61">
        <f t="shared" si="30"/>
        <v>0</v>
      </c>
      <c r="AO21" s="61">
        <f t="shared" si="31"/>
        <v>0</v>
      </c>
      <c r="AP21" s="61">
        <f t="shared" si="32"/>
        <v>0</v>
      </c>
      <c r="AQ21" s="61">
        <f t="shared" si="33"/>
        <v>0</v>
      </c>
      <c r="AR21" s="61">
        <f t="shared" si="34"/>
        <v>0</v>
      </c>
      <c r="AS21" s="61">
        <f t="shared" si="35"/>
        <v>0</v>
      </c>
      <c r="AT21" s="61">
        <f t="shared" si="35"/>
        <v>0</v>
      </c>
      <c r="AU21" s="60"/>
      <c r="AV21" s="60"/>
      <c r="AW21" s="60"/>
      <c r="AX21" s="60"/>
      <c r="AY21" s="60"/>
      <c r="AZ21" s="60"/>
      <c r="BA21" s="60"/>
      <c r="BB21" s="60">
        <v>1</v>
      </c>
      <c r="BC21" s="60"/>
      <c r="BD21" s="60"/>
      <c r="BE21" s="60"/>
      <c r="BF21" s="179"/>
      <c r="BG21" s="60"/>
      <c r="BH21" s="6"/>
      <c r="BI21" s="58"/>
      <c r="BJ21" s="58"/>
      <c r="BK21" s="6"/>
      <c r="BL21" s="61">
        <v>2.14</v>
      </c>
      <c r="BM21" s="61">
        <f t="shared" si="36"/>
        <v>0</v>
      </c>
      <c r="BN21" s="61">
        <f t="shared" si="37"/>
        <v>0</v>
      </c>
      <c r="BO21" s="6"/>
      <c r="BP21" s="6"/>
    </row>
    <row r="22" spans="1:68" x14ac:dyDescent="0.55000000000000004">
      <c r="A22" s="177" t="s">
        <v>268</v>
      </c>
      <c r="B22" s="43">
        <v>1</v>
      </c>
      <c r="C22" s="44">
        <f t="shared" si="2"/>
        <v>0</v>
      </c>
      <c r="D22" s="45">
        <v>90</v>
      </c>
      <c r="E22" s="44">
        <f t="shared" si="3"/>
        <v>0</v>
      </c>
      <c r="F22" s="46">
        <f t="shared" si="4"/>
        <v>90</v>
      </c>
      <c r="G22" s="47">
        <f t="shared" si="5"/>
        <v>0</v>
      </c>
      <c r="H22" s="48"/>
      <c r="I22" s="49"/>
      <c r="J22" s="50"/>
      <c r="K22" s="51"/>
      <c r="L22" s="52"/>
      <c r="M22" s="147"/>
      <c r="N22" s="53"/>
      <c r="O22" s="54"/>
      <c r="P22" s="55"/>
      <c r="Q22" s="56"/>
      <c r="R22" s="49"/>
      <c r="S22" s="57"/>
      <c r="T22" s="59">
        <f t="shared" si="13"/>
        <v>0</v>
      </c>
      <c r="U22" s="59">
        <f t="shared" si="14"/>
        <v>0</v>
      </c>
      <c r="V22" s="59">
        <f t="shared" si="15"/>
        <v>0</v>
      </c>
      <c r="W22" s="59">
        <f t="shared" si="16"/>
        <v>0</v>
      </c>
      <c r="X22" s="59">
        <f t="shared" si="17"/>
        <v>0</v>
      </c>
      <c r="Y22" s="59">
        <f t="shared" si="18"/>
        <v>0</v>
      </c>
      <c r="Z22" s="59">
        <f t="shared" si="19"/>
        <v>0</v>
      </c>
      <c r="AA22" s="60"/>
      <c r="AB22" s="60"/>
      <c r="AC22" s="60"/>
      <c r="AD22" s="60"/>
      <c r="AE22" s="60"/>
      <c r="AF22" s="60">
        <v>1</v>
      </c>
      <c r="AG22" s="60"/>
      <c r="AH22" s="61">
        <f t="shared" ref="AH22:AT22" si="38">AU22*$C22</f>
        <v>0</v>
      </c>
      <c r="AI22" s="61">
        <f t="shared" si="38"/>
        <v>0</v>
      </c>
      <c r="AJ22" s="61">
        <f t="shared" si="38"/>
        <v>0</v>
      </c>
      <c r="AK22" s="61">
        <f t="shared" si="38"/>
        <v>0</v>
      </c>
      <c r="AL22" s="61">
        <f t="shared" si="38"/>
        <v>0</v>
      </c>
      <c r="AM22" s="61">
        <f t="shared" si="38"/>
        <v>0</v>
      </c>
      <c r="AN22" s="61">
        <f t="shared" si="38"/>
        <v>0</v>
      </c>
      <c r="AO22" s="61">
        <f t="shared" si="38"/>
        <v>0</v>
      </c>
      <c r="AP22" s="61">
        <f t="shared" si="38"/>
        <v>0</v>
      </c>
      <c r="AQ22" s="61">
        <f t="shared" si="38"/>
        <v>0</v>
      </c>
      <c r="AR22" s="61">
        <f t="shared" si="38"/>
        <v>0</v>
      </c>
      <c r="AS22" s="61">
        <f t="shared" si="38"/>
        <v>0</v>
      </c>
      <c r="AT22" s="61">
        <f t="shared" si="38"/>
        <v>0</v>
      </c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179"/>
      <c r="BG22" s="60"/>
      <c r="BH22" s="6"/>
      <c r="BI22" s="58"/>
      <c r="BJ22" s="58"/>
      <c r="BK22" s="6"/>
      <c r="BL22" s="61">
        <v>2.57</v>
      </c>
      <c r="BM22" s="61">
        <f t="shared" si="20"/>
        <v>0</v>
      </c>
      <c r="BN22" s="61">
        <f t="shared" si="21"/>
        <v>0</v>
      </c>
      <c r="BO22" s="6"/>
      <c r="BP22" s="6"/>
    </row>
    <row r="23" spans="1:68" x14ac:dyDescent="0.55000000000000004">
      <c r="A23" s="177" t="s">
        <v>269</v>
      </c>
      <c r="B23" s="43">
        <v>1</v>
      </c>
      <c r="C23" s="44">
        <f t="shared" si="2"/>
        <v>0</v>
      </c>
      <c r="D23" s="45">
        <v>95</v>
      </c>
      <c r="E23" s="44">
        <f t="shared" si="3"/>
        <v>0</v>
      </c>
      <c r="F23" s="46">
        <f t="shared" ref="F23:F45" si="39">D23*((100-E23)/100)</f>
        <v>95</v>
      </c>
      <c r="G23" s="47">
        <f t="shared" ref="G23:G45" si="40">C23*F23</f>
        <v>0</v>
      </c>
      <c r="H23" s="48"/>
      <c r="I23" s="49"/>
      <c r="J23" s="50"/>
      <c r="K23" s="51"/>
      <c r="L23" s="52"/>
      <c r="M23" s="147"/>
      <c r="N23" s="53"/>
      <c r="O23" s="54"/>
      <c r="P23" s="55"/>
      <c r="Q23" s="56"/>
      <c r="R23" s="49"/>
      <c r="S23" s="57"/>
      <c r="T23" s="59">
        <f t="shared" si="13"/>
        <v>0</v>
      </c>
      <c r="U23" s="59">
        <f t="shared" si="14"/>
        <v>0</v>
      </c>
      <c r="V23" s="59">
        <f t="shared" si="15"/>
        <v>0</v>
      </c>
      <c r="W23" s="59">
        <f t="shared" si="16"/>
        <v>0</v>
      </c>
      <c r="X23" s="59">
        <f t="shared" si="17"/>
        <v>0</v>
      </c>
      <c r="Y23" s="59">
        <f t="shared" si="18"/>
        <v>0</v>
      </c>
      <c r="Z23" s="59">
        <f t="shared" si="19"/>
        <v>0</v>
      </c>
      <c r="AA23" s="60"/>
      <c r="AB23" s="60"/>
      <c r="AC23" s="60"/>
      <c r="AD23" s="60"/>
      <c r="AE23" s="60"/>
      <c r="AF23" s="60">
        <v>1</v>
      </c>
      <c r="AG23" s="60"/>
      <c r="AH23" s="61">
        <f t="shared" ref="AH23:AH45" si="41">AU23*$C23</f>
        <v>0</v>
      </c>
      <c r="AI23" s="61">
        <f t="shared" ref="AI23:AI45" si="42">AV23*$C23</f>
        <v>0</v>
      </c>
      <c r="AJ23" s="61">
        <f t="shared" ref="AJ23:AJ45" si="43">AW23*$C23</f>
        <v>0</v>
      </c>
      <c r="AK23" s="61">
        <f t="shared" ref="AK23:AK45" si="44">AX23*$C23</f>
        <v>0</v>
      </c>
      <c r="AL23" s="61">
        <f t="shared" ref="AL23:AL45" si="45">AY23*$C23</f>
        <v>0</v>
      </c>
      <c r="AM23" s="61">
        <f t="shared" ref="AM23:AM45" si="46">AZ23*$C23</f>
        <v>0</v>
      </c>
      <c r="AN23" s="61">
        <f t="shared" ref="AN23:AN45" si="47">BA23*$C23</f>
        <v>0</v>
      </c>
      <c r="AO23" s="61">
        <f t="shared" ref="AO23:AO45" si="48">BB23*$C23</f>
        <v>0</v>
      </c>
      <c r="AP23" s="61">
        <f t="shared" ref="AP23:AP45" si="49">BC23*$C23</f>
        <v>0</v>
      </c>
      <c r="AQ23" s="61">
        <f t="shared" ref="AQ23:AQ45" si="50">BD23*$C23</f>
        <v>0</v>
      </c>
      <c r="AR23" s="61">
        <f t="shared" ref="AR23:AR45" si="51">BE23*$C23</f>
        <v>0</v>
      </c>
      <c r="AS23" s="61">
        <f t="shared" ref="AS23:AT45" si="52">BF23*$C23</f>
        <v>0</v>
      </c>
      <c r="AT23" s="61">
        <f t="shared" si="52"/>
        <v>0</v>
      </c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179"/>
      <c r="BG23" s="60"/>
      <c r="BH23" s="6"/>
      <c r="BI23" s="58"/>
      <c r="BJ23" s="58"/>
      <c r="BK23" s="6"/>
      <c r="BL23" s="61">
        <v>2.8</v>
      </c>
      <c r="BM23" s="61">
        <f>C23</f>
        <v>0</v>
      </c>
      <c r="BN23" s="61">
        <f>BL23*BM23</f>
        <v>0</v>
      </c>
      <c r="BO23" s="6"/>
      <c r="BP23" s="6"/>
    </row>
    <row r="24" spans="1:68" x14ac:dyDescent="0.55000000000000004">
      <c r="A24" s="177" t="s">
        <v>270</v>
      </c>
      <c r="B24" s="43">
        <v>1</v>
      </c>
      <c r="C24" s="44">
        <f t="shared" si="2"/>
        <v>0</v>
      </c>
      <c r="D24" s="45">
        <v>110</v>
      </c>
      <c r="E24" s="44">
        <f t="shared" si="3"/>
        <v>0</v>
      </c>
      <c r="F24" s="46">
        <f t="shared" si="39"/>
        <v>110</v>
      </c>
      <c r="G24" s="47">
        <f t="shared" si="40"/>
        <v>0</v>
      </c>
      <c r="H24" s="48"/>
      <c r="I24" s="49"/>
      <c r="J24" s="50"/>
      <c r="K24" s="51"/>
      <c r="L24" s="52"/>
      <c r="M24" s="147"/>
      <c r="N24" s="53"/>
      <c r="O24" s="54"/>
      <c r="P24" s="55"/>
      <c r="Q24" s="56"/>
      <c r="R24" s="49"/>
      <c r="S24" s="57"/>
      <c r="T24" s="59">
        <f t="shared" si="13"/>
        <v>0</v>
      </c>
      <c r="U24" s="59">
        <f t="shared" si="14"/>
        <v>0</v>
      </c>
      <c r="V24" s="59">
        <f t="shared" si="15"/>
        <v>0</v>
      </c>
      <c r="W24" s="59">
        <f t="shared" si="16"/>
        <v>0</v>
      </c>
      <c r="X24" s="59">
        <f t="shared" si="17"/>
        <v>0</v>
      </c>
      <c r="Y24" s="59">
        <f t="shared" si="18"/>
        <v>0</v>
      </c>
      <c r="Z24" s="59">
        <f t="shared" si="19"/>
        <v>0</v>
      </c>
      <c r="AA24" s="60"/>
      <c r="AB24" s="60"/>
      <c r="AC24" s="60"/>
      <c r="AD24" s="60"/>
      <c r="AE24" s="60"/>
      <c r="AF24" s="60">
        <v>1</v>
      </c>
      <c r="AG24" s="60"/>
      <c r="AH24" s="61">
        <f t="shared" si="41"/>
        <v>0</v>
      </c>
      <c r="AI24" s="61">
        <f t="shared" si="42"/>
        <v>0</v>
      </c>
      <c r="AJ24" s="61">
        <f t="shared" si="43"/>
        <v>0</v>
      </c>
      <c r="AK24" s="61">
        <f t="shared" si="44"/>
        <v>0</v>
      </c>
      <c r="AL24" s="61">
        <f t="shared" si="45"/>
        <v>0</v>
      </c>
      <c r="AM24" s="61">
        <f t="shared" si="46"/>
        <v>0</v>
      </c>
      <c r="AN24" s="61">
        <f t="shared" si="47"/>
        <v>0</v>
      </c>
      <c r="AO24" s="61">
        <f t="shared" si="48"/>
        <v>0</v>
      </c>
      <c r="AP24" s="61">
        <f t="shared" si="49"/>
        <v>0</v>
      </c>
      <c r="AQ24" s="61">
        <f t="shared" si="50"/>
        <v>0</v>
      </c>
      <c r="AR24" s="61">
        <f t="shared" si="51"/>
        <v>0</v>
      </c>
      <c r="AS24" s="61">
        <f t="shared" si="52"/>
        <v>0</v>
      </c>
      <c r="AT24" s="61">
        <f t="shared" si="52"/>
        <v>0</v>
      </c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179"/>
      <c r="BG24" s="60"/>
      <c r="BH24" s="6"/>
      <c r="BI24" s="58"/>
      <c r="BJ24" s="58"/>
      <c r="BK24" s="6"/>
      <c r="BL24" s="61">
        <v>3.26</v>
      </c>
      <c r="BM24" s="61">
        <f t="shared" ref="BM24" si="53">C24</f>
        <v>0</v>
      </c>
      <c r="BN24" s="61">
        <f t="shared" ref="BN24" si="54">BL24*BM24</f>
        <v>0</v>
      </c>
      <c r="BO24" s="6"/>
      <c r="BP24" s="6"/>
    </row>
    <row r="25" spans="1:68" x14ac:dyDescent="0.55000000000000004">
      <c r="A25" s="177" t="s">
        <v>272</v>
      </c>
      <c r="B25" s="43">
        <v>20</v>
      </c>
      <c r="C25" s="44">
        <f t="shared" si="2"/>
        <v>0</v>
      </c>
      <c r="D25" s="45">
        <v>70</v>
      </c>
      <c r="E25" s="44">
        <f t="shared" si="3"/>
        <v>0</v>
      </c>
      <c r="F25" s="46">
        <f t="shared" si="39"/>
        <v>70</v>
      </c>
      <c r="G25" s="47">
        <f t="shared" si="40"/>
        <v>0</v>
      </c>
      <c r="H25" s="48"/>
      <c r="I25" s="49"/>
      <c r="J25" s="50"/>
      <c r="K25" s="51"/>
      <c r="L25" s="52"/>
      <c r="M25" s="147"/>
      <c r="N25" s="53"/>
      <c r="O25" s="54"/>
      <c r="P25" s="55"/>
      <c r="Q25" s="56"/>
      <c r="R25" s="49"/>
      <c r="S25" s="57"/>
      <c r="T25" s="59">
        <f t="shared" si="13"/>
        <v>0</v>
      </c>
      <c r="U25" s="59">
        <f t="shared" si="14"/>
        <v>0</v>
      </c>
      <c r="V25" s="59">
        <f t="shared" si="15"/>
        <v>0</v>
      </c>
      <c r="W25" s="59">
        <f t="shared" si="16"/>
        <v>0</v>
      </c>
      <c r="X25" s="59">
        <f t="shared" si="17"/>
        <v>0</v>
      </c>
      <c r="Y25" s="59">
        <f t="shared" si="18"/>
        <v>0</v>
      </c>
      <c r="Z25" s="59">
        <f t="shared" si="19"/>
        <v>0</v>
      </c>
      <c r="AA25" s="60"/>
      <c r="AB25" s="60">
        <v>20</v>
      </c>
      <c r="AC25" s="60"/>
      <c r="AD25" s="60"/>
      <c r="AE25" s="60"/>
      <c r="AF25" s="60"/>
      <c r="AG25" s="60"/>
      <c r="AH25" s="61">
        <f t="shared" si="41"/>
        <v>0</v>
      </c>
      <c r="AI25" s="61">
        <f t="shared" si="42"/>
        <v>0</v>
      </c>
      <c r="AJ25" s="61">
        <f t="shared" si="43"/>
        <v>0</v>
      </c>
      <c r="AK25" s="61">
        <f t="shared" si="44"/>
        <v>0</v>
      </c>
      <c r="AL25" s="61">
        <f t="shared" si="45"/>
        <v>0</v>
      </c>
      <c r="AM25" s="61">
        <f t="shared" si="46"/>
        <v>0</v>
      </c>
      <c r="AN25" s="61">
        <f t="shared" si="47"/>
        <v>0</v>
      </c>
      <c r="AO25" s="61">
        <f t="shared" si="48"/>
        <v>0</v>
      </c>
      <c r="AP25" s="61">
        <f t="shared" si="49"/>
        <v>0</v>
      </c>
      <c r="AQ25" s="61">
        <f t="shared" si="50"/>
        <v>0</v>
      </c>
      <c r="AR25" s="61">
        <f t="shared" si="51"/>
        <v>0</v>
      </c>
      <c r="AS25" s="61">
        <f t="shared" si="52"/>
        <v>0</v>
      </c>
      <c r="AT25" s="61">
        <f t="shared" si="52"/>
        <v>0</v>
      </c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179"/>
      <c r="BG25" s="60"/>
      <c r="BH25" s="6"/>
      <c r="BI25" s="58">
        <v>40</v>
      </c>
      <c r="BJ25" s="58"/>
      <c r="BK25" s="6"/>
      <c r="BL25" s="61">
        <v>0.9</v>
      </c>
      <c r="BM25" s="61">
        <f>C25</f>
        <v>0</v>
      </c>
      <c r="BN25" s="61">
        <f>BL25*BM25</f>
        <v>0</v>
      </c>
      <c r="BO25" s="6"/>
      <c r="BP25" s="6"/>
    </row>
    <row r="26" spans="1:68" x14ac:dyDescent="0.55000000000000004">
      <c r="A26" s="177" t="s">
        <v>271</v>
      </c>
      <c r="B26" s="43">
        <v>5</v>
      </c>
      <c r="C26" s="44">
        <f t="shared" si="2"/>
        <v>0</v>
      </c>
      <c r="D26" s="45">
        <v>100</v>
      </c>
      <c r="E26" s="44">
        <f t="shared" si="3"/>
        <v>0</v>
      </c>
      <c r="F26" s="46">
        <f t="shared" si="39"/>
        <v>100</v>
      </c>
      <c r="G26" s="47">
        <f t="shared" si="40"/>
        <v>0</v>
      </c>
      <c r="H26" s="48"/>
      <c r="I26" s="49"/>
      <c r="J26" s="50"/>
      <c r="K26" s="51"/>
      <c r="L26" s="52"/>
      <c r="M26" s="147"/>
      <c r="N26" s="53"/>
      <c r="O26" s="54"/>
      <c r="P26" s="55"/>
      <c r="Q26" s="56"/>
      <c r="R26" s="49"/>
      <c r="S26" s="57"/>
      <c r="T26" s="59">
        <f t="shared" si="13"/>
        <v>0</v>
      </c>
      <c r="U26" s="59">
        <f t="shared" si="14"/>
        <v>0</v>
      </c>
      <c r="V26" s="59">
        <f t="shared" si="15"/>
        <v>0</v>
      </c>
      <c r="W26" s="59">
        <f t="shared" si="16"/>
        <v>0</v>
      </c>
      <c r="X26" s="59">
        <f t="shared" si="17"/>
        <v>0</v>
      </c>
      <c r="Y26" s="59">
        <f t="shared" si="18"/>
        <v>0</v>
      </c>
      <c r="Z26" s="59">
        <f t="shared" si="19"/>
        <v>0</v>
      </c>
      <c r="AA26" s="60"/>
      <c r="AB26" s="60"/>
      <c r="AC26" s="60"/>
      <c r="AD26" s="60">
        <v>5</v>
      </c>
      <c r="AE26" s="60"/>
      <c r="AF26" s="60"/>
      <c r="AG26" s="60"/>
      <c r="AH26" s="61">
        <f t="shared" si="41"/>
        <v>0</v>
      </c>
      <c r="AI26" s="61">
        <f t="shared" si="42"/>
        <v>0</v>
      </c>
      <c r="AJ26" s="61">
        <f t="shared" si="43"/>
        <v>0</v>
      </c>
      <c r="AK26" s="61">
        <f t="shared" si="44"/>
        <v>0</v>
      </c>
      <c r="AL26" s="61">
        <f t="shared" si="45"/>
        <v>0</v>
      </c>
      <c r="AM26" s="61">
        <f t="shared" si="46"/>
        <v>0</v>
      </c>
      <c r="AN26" s="61">
        <f t="shared" si="47"/>
        <v>0</v>
      </c>
      <c r="AO26" s="61">
        <f t="shared" si="48"/>
        <v>0</v>
      </c>
      <c r="AP26" s="61">
        <f t="shared" si="49"/>
        <v>0</v>
      </c>
      <c r="AQ26" s="61">
        <f t="shared" si="50"/>
        <v>0</v>
      </c>
      <c r="AR26" s="61">
        <f t="shared" si="51"/>
        <v>0</v>
      </c>
      <c r="AS26" s="61">
        <f t="shared" si="52"/>
        <v>0</v>
      </c>
      <c r="AT26" s="61">
        <f t="shared" si="52"/>
        <v>0</v>
      </c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179"/>
      <c r="BG26" s="60"/>
      <c r="BH26" s="6"/>
      <c r="BI26" s="58">
        <v>20</v>
      </c>
      <c r="BJ26" s="58"/>
      <c r="BK26" s="6"/>
      <c r="BL26" s="61">
        <v>3.5</v>
      </c>
      <c r="BM26" s="61">
        <f t="shared" ref="BM26:BM28" si="55">C26</f>
        <v>0</v>
      </c>
      <c r="BN26" s="61">
        <f t="shared" ref="BN26:BN28" si="56">BL26*BM26</f>
        <v>0</v>
      </c>
      <c r="BO26" s="6"/>
      <c r="BP26" s="6"/>
    </row>
    <row r="27" spans="1:68" x14ac:dyDescent="0.55000000000000004">
      <c r="A27" s="177" t="s">
        <v>273</v>
      </c>
      <c r="B27" s="43">
        <v>10</v>
      </c>
      <c r="C27" s="44">
        <f t="shared" si="2"/>
        <v>0</v>
      </c>
      <c r="D27" s="45">
        <v>160</v>
      </c>
      <c r="E27" s="44">
        <f t="shared" si="3"/>
        <v>0</v>
      </c>
      <c r="F27" s="46">
        <f t="shared" si="39"/>
        <v>160</v>
      </c>
      <c r="G27" s="47">
        <f t="shared" si="40"/>
        <v>0</v>
      </c>
      <c r="H27" s="48"/>
      <c r="I27" s="49"/>
      <c r="J27" s="50"/>
      <c r="K27" s="51"/>
      <c r="L27" s="52"/>
      <c r="M27" s="147"/>
      <c r="N27" s="53"/>
      <c r="O27" s="54"/>
      <c r="P27" s="55"/>
      <c r="Q27" s="56"/>
      <c r="R27" s="49"/>
      <c r="S27" s="57"/>
      <c r="T27" s="59">
        <f t="shared" si="13"/>
        <v>0</v>
      </c>
      <c r="U27" s="59">
        <f t="shared" si="14"/>
        <v>0</v>
      </c>
      <c r="V27" s="59">
        <f t="shared" si="15"/>
        <v>0</v>
      </c>
      <c r="W27" s="59">
        <f t="shared" si="16"/>
        <v>0</v>
      </c>
      <c r="X27" s="59">
        <f t="shared" si="17"/>
        <v>0</v>
      </c>
      <c r="Y27" s="59">
        <f t="shared" si="18"/>
        <v>0</v>
      </c>
      <c r="Z27" s="59">
        <f t="shared" si="19"/>
        <v>0</v>
      </c>
      <c r="AA27" s="60"/>
      <c r="AB27" s="60"/>
      <c r="AC27" s="60"/>
      <c r="AD27" s="60">
        <v>10</v>
      </c>
      <c r="AE27" s="60"/>
      <c r="AF27" s="60"/>
      <c r="AG27" s="60"/>
      <c r="AH27" s="61">
        <f t="shared" si="41"/>
        <v>0</v>
      </c>
      <c r="AI27" s="61">
        <f t="shared" si="42"/>
        <v>0</v>
      </c>
      <c r="AJ27" s="61">
        <f t="shared" si="43"/>
        <v>0</v>
      </c>
      <c r="AK27" s="61">
        <f t="shared" si="44"/>
        <v>0</v>
      </c>
      <c r="AL27" s="61">
        <f t="shared" si="45"/>
        <v>0</v>
      </c>
      <c r="AM27" s="61">
        <f t="shared" si="46"/>
        <v>0</v>
      </c>
      <c r="AN27" s="61">
        <f t="shared" si="47"/>
        <v>0</v>
      </c>
      <c r="AO27" s="61">
        <f t="shared" si="48"/>
        <v>0</v>
      </c>
      <c r="AP27" s="61">
        <f t="shared" si="49"/>
        <v>0</v>
      </c>
      <c r="AQ27" s="61">
        <f t="shared" si="50"/>
        <v>0</v>
      </c>
      <c r="AR27" s="61">
        <f t="shared" si="51"/>
        <v>0</v>
      </c>
      <c r="AS27" s="61">
        <f t="shared" si="52"/>
        <v>0</v>
      </c>
      <c r="AT27" s="61">
        <f t="shared" si="52"/>
        <v>0</v>
      </c>
      <c r="AU27" s="60"/>
      <c r="AV27" s="60"/>
      <c r="AW27" s="60">
        <v>3</v>
      </c>
      <c r="AX27" s="60">
        <v>5</v>
      </c>
      <c r="AY27" s="60">
        <v>2</v>
      </c>
      <c r="AZ27" s="60"/>
      <c r="BA27" s="60"/>
      <c r="BB27" s="60"/>
      <c r="BC27" s="60"/>
      <c r="BD27" s="60"/>
      <c r="BE27" s="60"/>
      <c r="BF27" s="179"/>
      <c r="BG27" s="60"/>
      <c r="BH27" s="6"/>
      <c r="BI27" s="58"/>
      <c r="BJ27" s="58"/>
      <c r="BK27" s="6"/>
      <c r="BL27" s="61">
        <v>4.8600000000000003</v>
      </c>
      <c r="BM27" s="61">
        <f t="shared" si="55"/>
        <v>0</v>
      </c>
      <c r="BN27" s="61">
        <f t="shared" si="56"/>
        <v>0</v>
      </c>
      <c r="BO27" s="6"/>
      <c r="BP27" s="6"/>
    </row>
    <row r="28" spans="1:68" x14ac:dyDescent="0.55000000000000004">
      <c r="A28" s="177" t="s">
        <v>274</v>
      </c>
      <c r="B28" s="43">
        <v>5</v>
      </c>
      <c r="C28" s="44">
        <f t="shared" si="2"/>
        <v>0</v>
      </c>
      <c r="D28" s="45">
        <v>160</v>
      </c>
      <c r="E28" s="44">
        <f t="shared" si="3"/>
        <v>0</v>
      </c>
      <c r="F28" s="46">
        <f t="shared" si="39"/>
        <v>160</v>
      </c>
      <c r="G28" s="47">
        <f t="shared" si="40"/>
        <v>0</v>
      </c>
      <c r="H28" s="48"/>
      <c r="I28" s="49"/>
      <c r="J28" s="50"/>
      <c r="K28" s="51"/>
      <c r="L28" s="52"/>
      <c r="M28" s="147"/>
      <c r="N28" s="53"/>
      <c r="O28" s="54"/>
      <c r="P28" s="55"/>
      <c r="Q28" s="56"/>
      <c r="R28" s="49"/>
      <c r="S28" s="57"/>
      <c r="T28" s="59">
        <f t="shared" si="13"/>
        <v>0</v>
      </c>
      <c r="U28" s="59">
        <f t="shared" si="14"/>
        <v>0</v>
      </c>
      <c r="V28" s="59">
        <f t="shared" si="15"/>
        <v>0</v>
      </c>
      <c r="W28" s="59">
        <f t="shared" si="16"/>
        <v>0</v>
      </c>
      <c r="X28" s="59">
        <f t="shared" si="17"/>
        <v>0</v>
      </c>
      <c r="Y28" s="59">
        <f t="shared" si="18"/>
        <v>0</v>
      </c>
      <c r="Z28" s="59">
        <f t="shared" si="19"/>
        <v>0</v>
      </c>
      <c r="AA28" s="60"/>
      <c r="AB28" s="60"/>
      <c r="AC28" s="60"/>
      <c r="AD28" s="60"/>
      <c r="AE28" s="60"/>
      <c r="AF28" s="60">
        <v>5</v>
      </c>
      <c r="AG28" s="60"/>
      <c r="AH28" s="61">
        <f t="shared" si="41"/>
        <v>0</v>
      </c>
      <c r="AI28" s="61">
        <f t="shared" si="42"/>
        <v>0</v>
      </c>
      <c r="AJ28" s="61">
        <f t="shared" si="43"/>
        <v>0</v>
      </c>
      <c r="AK28" s="61">
        <f t="shared" si="44"/>
        <v>0</v>
      </c>
      <c r="AL28" s="61">
        <f t="shared" si="45"/>
        <v>0</v>
      </c>
      <c r="AM28" s="61">
        <f t="shared" si="46"/>
        <v>0</v>
      </c>
      <c r="AN28" s="61">
        <f t="shared" si="47"/>
        <v>0</v>
      </c>
      <c r="AO28" s="61">
        <f t="shared" si="48"/>
        <v>0</v>
      </c>
      <c r="AP28" s="61">
        <f t="shared" si="49"/>
        <v>0</v>
      </c>
      <c r="AQ28" s="61">
        <f t="shared" si="50"/>
        <v>0</v>
      </c>
      <c r="AR28" s="61">
        <f t="shared" si="51"/>
        <v>0</v>
      </c>
      <c r="AS28" s="61">
        <f t="shared" si="52"/>
        <v>0</v>
      </c>
      <c r="AT28" s="61">
        <f t="shared" si="52"/>
        <v>0</v>
      </c>
      <c r="AU28" s="60"/>
      <c r="AV28" s="60"/>
      <c r="AW28" s="60"/>
      <c r="AX28" s="60">
        <v>2</v>
      </c>
      <c r="AY28" s="60"/>
      <c r="AZ28" s="60">
        <v>3</v>
      </c>
      <c r="BA28" s="60"/>
      <c r="BB28" s="60"/>
      <c r="BC28" s="60"/>
      <c r="BD28" s="60"/>
      <c r="BE28" s="60"/>
      <c r="BF28" s="179"/>
      <c r="BG28" s="60"/>
      <c r="BH28" s="6"/>
      <c r="BI28" s="58"/>
      <c r="BJ28" s="58"/>
      <c r="BK28" s="6"/>
      <c r="BL28" s="61">
        <v>3.64</v>
      </c>
      <c r="BM28" s="61">
        <f t="shared" si="55"/>
        <v>0</v>
      </c>
      <c r="BN28" s="61">
        <f t="shared" si="56"/>
        <v>0</v>
      </c>
      <c r="BO28" s="6"/>
      <c r="BP28" s="6"/>
    </row>
    <row r="29" spans="1:68" x14ac:dyDescent="0.55000000000000004">
      <c r="A29" s="177" t="s">
        <v>282</v>
      </c>
      <c r="B29" s="43">
        <v>3</v>
      </c>
      <c r="C29" s="44">
        <f t="shared" si="2"/>
        <v>0</v>
      </c>
      <c r="D29" s="45">
        <v>140</v>
      </c>
      <c r="E29" s="44">
        <f t="shared" si="3"/>
        <v>0</v>
      </c>
      <c r="F29" s="46">
        <f t="shared" si="39"/>
        <v>140</v>
      </c>
      <c r="G29" s="47">
        <f t="shared" si="40"/>
        <v>0</v>
      </c>
      <c r="H29" s="48"/>
      <c r="I29" s="49"/>
      <c r="J29" s="50"/>
      <c r="K29" s="51"/>
      <c r="L29" s="52"/>
      <c r="M29" s="147"/>
      <c r="N29" s="53"/>
      <c r="O29" s="54"/>
      <c r="P29" s="55"/>
      <c r="Q29" s="56"/>
      <c r="R29" s="49"/>
      <c r="S29" s="57"/>
      <c r="T29" s="59">
        <f t="shared" si="13"/>
        <v>0</v>
      </c>
      <c r="U29" s="59">
        <f t="shared" si="14"/>
        <v>0</v>
      </c>
      <c r="V29" s="59">
        <f t="shared" si="15"/>
        <v>0</v>
      </c>
      <c r="W29" s="59">
        <f t="shared" si="16"/>
        <v>0</v>
      </c>
      <c r="X29" s="59">
        <f t="shared" si="17"/>
        <v>0</v>
      </c>
      <c r="Y29" s="59">
        <f t="shared" si="18"/>
        <v>0</v>
      </c>
      <c r="Z29" s="59">
        <f t="shared" si="19"/>
        <v>0</v>
      </c>
      <c r="AA29" s="60"/>
      <c r="AB29" s="60"/>
      <c r="AC29" s="60"/>
      <c r="AD29" s="60"/>
      <c r="AE29" s="60">
        <v>3</v>
      </c>
      <c r="AF29" s="60"/>
      <c r="AG29" s="60"/>
      <c r="AH29" s="61">
        <f t="shared" si="41"/>
        <v>0</v>
      </c>
      <c r="AI29" s="61">
        <f t="shared" si="42"/>
        <v>0</v>
      </c>
      <c r="AJ29" s="61">
        <f t="shared" si="43"/>
        <v>0</v>
      </c>
      <c r="AK29" s="61">
        <f t="shared" si="44"/>
        <v>0</v>
      </c>
      <c r="AL29" s="61">
        <f t="shared" si="45"/>
        <v>0</v>
      </c>
      <c r="AM29" s="61">
        <f t="shared" si="46"/>
        <v>0</v>
      </c>
      <c r="AN29" s="61">
        <f t="shared" si="47"/>
        <v>0</v>
      </c>
      <c r="AO29" s="61">
        <f t="shared" si="48"/>
        <v>0</v>
      </c>
      <c r="AP29" s="61">
        <f t="shared" si="49"/>
        <v>0</v>
      </c>
      <c r="AQ29" s="61">
        <f t="shared" si="50"/>
        <v>0</v>
      </c>
      <c r="AR29" s="61">
        <f t="shared" si="51"/>
        <v>0</v>
      </c>
      <c r="AS29" s="61">
        <f t="shared" si="52"/>
        <v>0</v>
      </c>
      <c r="AT29" s="61">
        <f t="shared" si="52"/>
        <v>0</v>
      </c>
      <c r="AU29" s="60"/>
      <c r="AV29" s="60"/>
      <c r="AW29" s="60"/>
      <c r="AX29" s="60"/>
      <c r="AY29" s="60"/>
      <c r="AZ29" s="60"/>
      <c r="BA29" s="60"/>
      <c r="BB29" s="60"/>
      <c r="BC29" s="60"/>
      <c r="BD29" s="60">
        <v>2</v>
      </c>
      <c r="BE29" s="60">
        <v>1</v>
      </c>
      <c r="BF29" s="179"/>
      <c r="BG29" s="60"/>
      <c r="BH29" s="6"/>
      <c r="BI29" s="58"/>
      <c r="BJ29" s="58"/>
      <c r="BK29" s="6"/>
      <c r="BL29" s="61">
        <v>4.0999999999999996</v>
      </c>
      <c r="BM29" s="61">
        <f>C29</f>
        <v>0</v>
      </c>
      <c r="BN29" s="61">
        <f>BL29*BM29</f>
        <v>0</v>
      </c>
      <c r="BO29" s="6"/>
      <c r="BP29" s="6"/>
    </row>
    <row r="30" spans="1:68" x14ac:dyDescent="0.55000000000000004">
      <c r="A30" s="177" t="s">
        <v>275</v>
      </c>
      <c r="B30" s="43">
        <v>5</v>
      </c>
      <c r="C30" s="44">
        <f t="shared" si="2"/>
        <v>0</v>
      </c>
      <c r="D30" s="45">
        <v>160</v>
      </c>
      <c r="E30" s="44">
        <f t="shared" si="3"/>
        <v>0</v>
      </c>
      <c r="F30" s="46">
        <f t="shared" si="39"/>
        <v>160</v>
      </c>
      <c r="G30" s="47">
        <f t="shared" si="40"/>
        <v>0</v>
      </c>
      <c r="H30" s="48"/>
      <c r="I30" s="49"/>
      <c r="J30" s="50"/>
      <c r="K30" s="51"/>
      <c r="L30" s="52"/>
      <c r="M30" s="147"/>
      <c r="N30" s="53"/>
      <c r="O30" s="54"/>
      <c r="P30" s="55"/>
      <c r="Q30" s="56"/>
      <c r="R30" s="49"/>
      <c r="S30" s="57"/>
      <c r="T30" s="59">
        <f t="shared" si="13"/>
        <v>0</v>
      </c>
      <c r="U30" s="59">
        <f t="shared" si="14"/>
        <v>0</v>
      </c>
      <c r="V30" s="59">
        <f t="shared" si="15"/>
        <v>0</v>
      </c>
      <c r="W30" s="59">
        <f t="shared" si="16"/>
        <v>0</v>
      </c>
      <c r="X30" s="59">
        <f t="shared" si="17"/>
        <v>0</v>
      </c>
      <c r="Y30" s="59">
        <f t="shared" si="18"/>
        <v>0</v>
      </c>
      <c r="Z30" s="59">
        <f t="shared" si="19"/>
        <v>0</v>
      </c>
      <c r="AA30" s="60"/>
      <c r="AB30" s="60"/>
      <c r="AC30" s="60"/>
      <c r="AD30" s="60"/>
      <c r="AE30" s="60">
        <v>5</v>
      </c>
      <c r="AF30" s="60"/>
      <c r="AG30" s="60"/>
      <c r="AH30" s="61">
        <f t="shared" si="41"/>
        <v>0</v>
      </c>
      <c r="AI30" s="61">
        <f t="shared" si="42"/>
        <v>0</v>
      </c>
      <c r="AJ30" s="61">
        <f t="shared" si="43"/>
        <v>0</v>
      </c>
      <c r="AK30" s="61">
        <f t="shared" si="44"/>
        <v>0</v>
      </c>
      <c r="AL30" s="61">
        <f t="shared" si="45"/>
        <v>0</v>
      </c>
      <c r="AM30" s="61">
        <f t="shared" si="46"/>
        <v>0</v>
      </c>
      <c r="AN30" s="61">
        <f t="shared" si="47"/>
        <v>0</v>
      </c>
      <c r="AO30" s="61">
        <f t="shared" si="48"/>
        <v>0</v>
      </c>
      <c r="AP30" s="61">
        <f t="shared" si="49"/>
        <v>0</v>
      </c>
      <c r="AQ30" s="61">
        <f t="shared" si="50"/>
        <v>0</v>
      </c>
      <c r="AR30" s="61">
        <f t="shared" si="51"/>
        <v>0</v>
      </c>
      <c r="AS30" s="61">
        <f t="shared" si="52"/>
        <v>0</v>
      </c>
      <c r="AT30" s="61">
        <f t="shared" si="52"/>
        <v>0</v>
      </c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179"/>
      <c r="BG30" s="60"/>
      <c r="BH30" s="6"/>
      <c r="BI30" s="58"/>
      <c r="BJ30" s="58"/>
      <c r="BK30" s="6"/>
      <c r="BL30" s="61">
        <v>4.22</v>
      </c>
      <c r="BM30" s="61">
        <f t="shared" ref="BM30:BM34" si="57">C30</f>
        <v>0</v>
      </c>
      <c r="BN30" s="61">
        <f t="shared" ref="BN30:BN34" si="58">BL30*BM30</f>
        <v>0</v>
      </c>
      <c r="BO30" s="6"/>
      <c r="BP30" s="6"/>
    </row>
    <row r="31" spans="1:68" x14ac:dyDescent="0.55000000000000004">
      <c r="A31" s="177" t="s">
        <v>276</v>
      </c>
      <c r="B31" s="43">
        <v>1</v>
      </c>
      <c r="C31" s="44">
        <f t="shared" si="2"/>
        <v>0</v>
      </c>
      <c r="D31" s="45">
        <v>65</v>
      </c>
      <c r="E31" s="44">
        <f t="shared" si="3"/>
        <v>0</v>
      </c>
      <c r="F31" s="46">
        <f t="shared" si="39"/>
        <v>65</v>
      </c>
      <c r="G31" s="47">
        <f t="shared" si="40"/>
        <v>0</v>
      </c>
      <c r="H31" s="48"/>
      <c r="I31" s="49"/>
      <c r="J31" s="50"/>
      <c r="K31" s="51"/>
      <c r="L31" s="52"/>
      <c r="M31" s="147"/>
      <c r="N31" s="53"/>
      <c r="O31" s="54"/>
      <c r="P31" s="55"/>
      <c r="Q31" s="56"/>
      <c r="R31" s="49"/>
      <c r="S31" s="57"/>
      <c r="T31" s="59">
        <f t="shared" si="13"/>
        <v>0</v>
      </c>
      <c r="U31" s="59">
        <f t="shared" si="14"/>
        <v>0</v>
      </c>
      <c r="V31" s="59">
        <f t="shared" si="15"/>
        <v>0</v>
      </c>
      <c r="W31" s="59">
        <f t="shared" si="16"/>
        <v>0</v>
      </c>
      <c r="X31" s="59">
        <f t="shared" si="17"/>
        <v>0</v>
      </c>
      <c r="Y31" s="59">
        <f t="shared" si="18"/>
        <v>0</v>
      </c>
      <c r="Z31" s="59">
        <f t="shared" si="19"/>
        <v>0</v>
      </c>
      <c r="AA31" s="60"/>
      <c r="AB31" s="60"/>
      <c r="AC31" s="60"/>
      <c r="AD31" s="60"/>
      <c r="AE31" s="60"/>
      <c r="AF31" s="60">
        <v>1</v>
      </c>
      <c r="AG31" s="60"/>
      <c r="AH31" s="61">
        <f t="shared" si="41"/>
        <v>0</v>
      </c>
      <c r="AI31" s="61">
        <f t="shared" si="42"/>
        <v>0</v>
      </c>
      <c r="AJ31" s="61">
        <f t="shared" si="43"/>
        <v>0</v>
      </c>
      <c r="AK31" s="61">
        <f t="shared" si="44"/>
        <v>0</v>
      </c>
      <c r="AL31" s="61">
        <f t="shared" si="45"/>
        <v>0</v>
      </c>
      <c r="AM31" s="61">
        <f t="shared" si="46"/>
        <v>0</v>
      </c>
      <c r="AN31" s="61">
        <f t="shared" si="47"/>
        <v>0</v>
      </c>
      <c r="AO31" s="61">
        <f t="shared" si="48"/>
        <v>0</v>
      </c>
      <c r="AP31" s="61">
        <f t="shared" si="49"/>
        <v>0</v>
      </c>
      <c r="AQ31" s="61">
        <f t="shared" si="50"/>
        <v>0</v>
      </c>
      <c r="AR31" s="61">
        <f t="shared" si="51"/>
        <v>0</v>
      </c>
      <c r="AS31" s="61">
        <f t="shared" si="52"/>
        <v>0</v>
      </c>
      <c r="AT31" s="61">
        <f t="shared" si="52"/>
        <v>0</v>
      </c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>
        <v>1</v>
      </c>
      <c r="BF31" s="179"/>
      <c r="BG31" s="60"/>
      <c r="BH31" s="6"/>
      <c r="BI31" s="58"/>
      <c r="BJ31" s="58"/>
      <c r="BK31" s="6"/>
      <c r="BL31" s="61">
        <v>1.8</v>
      </c>
      <c r="BM31" s="61">
        <f t="shared" si="57"/>
        <v>0</v>
      </c>
      <c r="BN31" s="61">
        <f t="shared" si="58"/>
        <v>0</v>
      </c>
      <c r="BO31" s="6"/>
      <c r="BP31" s="6"/>
    </row>
    <row r="32" spans="1:68" x14ac:dyDescent="0.55000000000000004">
      <c r="A32" s="177" t="s">
        <v>277</v>
      </c>
      <c r="B32" s="43">
        <v>1</v>
      </c>
      <c r="C32" s="44">
        <f t="shared" si="2"/>
        <v>0</v>
      </c>
      <c r="D32" s="45">
        <v>65</v>
      </c>
      <c r="E32" s="44">
        <f t="shared" si="3"/>
        <v>0</v>
      </c>
      <c r="F32" s="46">
        <f t="shared" si="39"/>
        <v>65</v>
      </c>
      <c r="G32" s="47">
        <f t="shared" si="40"/>
        <v>0</v>
      </c>
      <c r="H32" s="48"/>
      <c r="I32" s="49"/>
      <c r="J32" s="50"/>
      <c r="K32" s="51"/>
      <c r="L32" s="52"/>
      <c r="M32" s="147"/>
      <c r="N32" s="53"/>
      <c r="O32" s="54"/>
      <c r="P32" s="55"/>
      <c r="Q32" s="56"/>
      <c r="R32" s="49"/>
      <c r="S32" s="57"/>
      <c r="T32" s="59">
        <f t="shared" si="13"/>
        <v>0</v>
      </c>
      <c r="U32" s="59">
        <f t="shared" si="14"/>
        <v>0</v>
      </c>
      <c r="V32" s="59">
        <f t="shared" si="15"/>
        <v>0</v>
      </c>
      <c r="W32" s="59">
        <f t="shared" si="16"/>
        <v>0</v>
      </c>
      <c r="X32" s="59">
        <f t="shared" si="17"/>
        <v>0</v>
      </c>
      <c r="Y32" s="59">
        <f t="shared" si="18"/>
        <v>0</v>
      </c>
      <c r="Z32" s="59">
        <f t="shared" si="19"/>
        <v>0</v>
      </c>
      <c r="AA32" s="60"/>
      <c r="AB32" s="60"/>
      <c r="AC32" s="60"/>
      <c r="AD32" s="60"/>
      <c r="AE32" s="60"/>
      <c r="AF32" s="60">
        <v>1</v>
      </c>
      <c r="AG32" s="60"/>
      <c r="AH32" s="61">
        <f t="shared" si="41"/>
        <v>0</v>
      </c>
      <c r="AI32" s="61">
        <f t="shared" si="42"/>
        <v>0</v>
      </c>
      <c r="AJ32" s="61">
        <f t="shared" si="43"/>
        <v>0</v>
      </c>
      <c r="AK32" s="61">
        <f t="shared" si="44"/>
        <v>0</v>
      </c>
      <c r="AL32" s="61">
        <f t="shared" si="45"/>
        <v>0</v>
      </c>
      <c r="AM32" s="61">
        <f t="shared" si="46"/>
        <v>0</v>
      </c>
      <c r="AN32" s="61">
        <f t="shared" si="47"/>
        <v>0</v>
      </c>
      <c r="AO32" s="61">
        <f t="shared" si="48"/>
        <v>0</v>
      </c>
      <c r="AP32" s="61">
        <f t="shared" si="49"/>
        <v>0</v>
      </c>
      <c r="AQ32" s="61">
        <f t="shared" si="50"/>
        <v>0</v>
      </c>
      <c r="AR32" s="61">
        <f t="shared" si="51"/>
        <v>0</v>
      </c>
      <c r="AS32" s="61">
        <f t="shared" si="52"/>
        <v>0</v>
      </c>
      <c r="AT32" s="61">
        <f t="shared" si="52"/>
        <v>0</v>
      </c>
      <c r="AU32" s="60"/>
      <c r="AV32" s="60"/>
      <c r="AW32" s="60"/>
      <c r="AX32" s="60"/>
      <c r="AY32" s="60"/>
      <c r="AZ32" s="60"/>
      <c r="BA32" s="60"/>
      <c r="BB32" s="60"/>
      <c r="BC32" s="60"/>
      <c r="BD32" s="60">
        <v>1</v>
      </c>
      <c r="BE32" s="60"/>
      <c r="BF32" s="179"/>
      <c r="BG32" s="60"/>
      <c r="BH32" s="6"/>
      <c r="BI32" s="58"/>
      <c r="BJ32" s="58"/>
      <c r="BK32" s="6"/>
      <c r="BL32" s="61">
        <v>1.43</v>
      </c>
      <c r="BM32" s="61">
        <f t="shared" si="57"/>
        <v>0</v>
      </c>
      <c r="BN32" s="61">
        <f t="shared" si="58"/>
        <v>0</v>
      </c>
      <c r="BO32" s="6"/>
      <c r="BP32" s="6"/>
    </row>
    <row r="33" spans="1:68" x14ac:dyDescent="0.55000000000000004">
      <c r="A33" s="177" t="s">
        <v>278</v>
      </c>
      <c r="B33" s="43">
        <v>1</v>
      </c>
      <c r="C33" s="44">
        <f t="shared" si="2"/>
        <v>0</v>
      </c>
      <c r="D33" s="45">
        <v>65</v>
      </c>
      <c r="E33" s="44">
        <f t="shared" si="3"/>
        <v>0</v>
      </c>
      <c r="F33" s="46">
        <f t="shared" ref="F33" si="59">D33*((100-E33)/100)</f>
        <v>65</v>
      </c>
      <c r="G33" s="47">
        <f t="shared" ref="G33" si="60">C33*F33</f>
        <v>0</v>
      </c>
      <c r="H33" s="48"/>
      <c r="I33" s="49"/>
      <c r="J33" s="50"/>
      <c r="K33" s="51"/>
      <c r="L33" s="52"/>
      <c r="M33" s="147"/>
      <c r="N33" s="53"/>
      <c r="O33" s="54"/>
      <c r="P33" s="55"/>
      <c r="Q33" s="56"/>
      <c r="R33" s="49"/>
      <c r="S33" s="57"/>
      <c r="T33" s="59">
        <f t="shared" ref="T33" si="61">AA33*$C33</f>
        <v>0</v>
      </c>
      <c r="U33" s="59">
        <f t="shared" ref="U33" si="62">AB33*$C33</f>
        <v>0</v>
      </c>
      <c r="V33" s="59">
        <f t="shared" ref="V33" si="63">AC33*$C33</f>
        <v>0</v>
      </c>
      <c r="W33" s="59">
        <f t="shared" ref="W33" si="64">AD33*$C33</f>
        <v>0</v>
      </c>
      <c r="X33" s="59">
        <f t="shared" ref="X33" si="65">AE33*$C33</f>
        <v>0</v>
      </c>
      <c r="Y33" s="59">
        <f t="shared" ref="Y33" si="66">AF33*$C33</f>
        <v>0</v>
      </c>
      <c r="Z33" s="59">
        <f t="shared" ref="Z33" si="67">AG33*$C33</f>
        <v>0</v>
      </c>
      <c r="AA33" s="60"/>
      <c r="AB33" s="60"/>
      <c r="AC33" s="60"/>
      <c r="AD33" s="60"/>
      <c r="AE33" s="60"/>
      <c r="AF33" s="60">
        <v>1</v>
      </c>
      <c r="AG33" s="60"/>
      <c r="AH33" s="61">
        <f t="shared" ref="AH33" si="68">AU33*$C33</f>
        <v>0</v>
      </c>
      <c r="AI33" s="61">
        <f t="shared" ref="AI33" si="69">AV33*$C33</f>
        <v>0</v>
      </c>
      <c r="AJ33" s="61">
        <f t="shared" ref="AJ33" si="70">AW33*$C33</f>
        <v>0</v>
      </c>
      <c r="AK33" s="61">
        <f t="shared" ref="AK33" si="71">AX33*$C33</f>
        <v>0</v>
      </c>
      <c r="AL33" s="61">
        <f t="shared" ref="AL33" si="72">AY33*$C33</f>
        <v>0</v>
      </c>
      <c r="AM33" s="61">
        <f t="shared" ref="AM33" si="73">AZ33*$C33</f>
        <v>0</v>
      </c>
      <c r="AN33" s="61">
        <f t="shared" ref="AN33" si="74">BA33*$C33</f>
        <v>0</v>
      </c>
      <c r="AO33" s="61">
        <f t="shared" ref="AO33" si="75">BB33*$C33</f>
        <v>0</v>
      </c>
      <c r="AP33" s="61">
        <f t="shared" ref="AP33" si="76">BC33*$C33</f>
        <v>0</v>
      </c>
      <c r="AQ33" s="61">
        <f t="shared" ref="AQ33" si="77">BD33*$C33</f>
        <v>0</v>
      </c>
      <c r="AR33" s="61">
        <f t="shared" ref="AR33" si="78">BE33*$C33</f>
        <v>0</v>
      </c>
      <c r="AS33" s="61">
        <f t="shared" ref="AS33:AT33" si="79">BF33*$C33</f>
        <v>0</v>
      </c>
      <c r="AT33" s="61">
        <f t="shared" si="79"/>
        <v>0</v>
      </c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>
        <v>1</v>
      </c>
      <c r="BF33" s="179"/>
      <c r="BG33" s="60"/>
      <c r="BH33" s="6"/>
      <c r="BI33" s="58"/>
      <c r="BJ33" s="58"/>
      <c r="BK33" s="6"/>
      <c r="BL33" s="61">
        <v>1.8</v>
      </c>
      <c r="BM33" s="61">
        <f>C33</f>
        <v>0</v>
      </c>
      <c r="BN33" s="61">
        <f>BL33*BM33</f>
        <v>0</v>
      </c>
      <c r="BO33" s="6"/>
      <c r="BP33" s="6"/>
    </row>
    <row r="34" spans="1:68" x14ac:dyDescent="0.55000000000000004">
      <c r="A34" s="177" t="s">
        <v>279</v>
      </c>
      <c r="B34" s="43">
        <v>1</v>
      </c>
      <c r="C34" s="44">
        <f t="shared" si="2"/>
        <v>0</v>
      </c>
      <c r="D34" s="45">
        <v>70</v>
      </c>
      <c r="E34" s="44">
        <f t="shared" si="3"/>
        <v>0</v>
      </c>
      <c r="F34" s="46">
        <f t="shared" si="39"/>
        <v>70</v>
      </c>
      <c r="G34" s="47">
        <f t="shared" si="40"/>
        <v>0</v>
      </c>
      <c r="H34" s="48"/>
      <c r="I34" s="49"/>
      <c r="J34" s="50"/>
      <c r="K34" s="51"/>
      <c r="L34" s="52"/>
      <c r="M34" s="147"/>
      <c r="N34" s="53"/>
      <c r="O34" s="54"/>
      <c r="P34" s="55"/>
      <c r="Q34" s="56"/>
      <c r="R34" s="49"/>
      <c r="S34" s="57"/>
      <c r="T34" s="59">
        <f t="shared" si="13"/>
        <v>0</v>
      </c>
      <c r="U34" s="59">
        <f t="shared" si="14"/>
        <v>0</v>
      </c>
      <c r="V34" s="59">
        <f t="shared" si="15"/>
        <v>0</v>
      </c>
      <c r="W34" s="59">
        <f t="shared" si="16"/>
        <v>0</v>
      </c>
      <c r="X34" s="59">
        <f t="shared" si="17"/>
        <v>0</v>
      </c>
      <c r="Y34" s="59">
        <f t="shared" si="18"/>
        <v>0</v>
      </c>
      <c r="Z34" s="59">
        <f t="shared" si="19"/>
        <v>0</v>
      </c>
      <c r="AA34" s="60"/>
      <c r="AB34" s="60"/>
      <c r="AC34" s="60"/>
      <c r="AD34" s="60"/>
      <c r="AE34" s="60"/>
      <c r="AF34" s="60">
        <v>1</v>
      </c>
      <c r="AG34" s="60"/>
      <c r="AH34" s="61">
        <f t="shared" si="41"/>
        <v>0</v>
      </c>
      <c r="AI34" s="61">
        <f t="shared" si="42"/>
        <v>0</v>
      </c>
      <c r="AJ34" s="61">
        <f t="shared" si="43"/>
        <v>0</v>
      </c>
      <c r="AK34" s="61">
        <f t="shared" si="44"/>
        <v>0</v>
      </c>
      <c r="AL34" s="61">
        <f t="shared" si="45"/>
        <v>0</v>
      </c>
      <c r="AM34" s="61">
        <f t="shared" si="46"/>
        <v>0</v>
      </c>
      <c r="AN34" s="61">
        <f t="shared" si="47"/>
        <v>0</v>
      </c>
      <c r="AO34" s="61">
        <f t="shared" si="48"/>
        <v>0</v>
      </c>
      <c r="AP34" s="61">
        <f t="shared" si="49"/>
        <v>0</v>
      </c>
      <c r="AQ34" s="61">
        <f t="shared" si="50"/>
        <v>0</v>
      </c>
      <c r="AR34" s="61">
        <f t="shared" si="51"/>
        <v>0</v>
      </c>
      <c r="AS34" s="61">
        <f t="shared" si="52"/>
        <v>0</v>
      </c>
      <c r="AT34" s="61">
        <f t="shared" si="52"/>
        <v>0</v>
      </c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>
        <v>1</v>
      </c>
      <c r="BF34" s="179"/>
      <c r="BG34" s="60"/>
      <c r="BH34" s="6"/>
      <c r="BI34" s="58"/>
      <c r="BJ34" s="58"/>
      <c r="BK34" s="6"/>
      <c r="BL34" s="61">
        <v>2.09</v>
      </c>
      <c r="BM34" s="61">
        <f t="shared" si="57"/>
        <v>0</v>
      </c>
      <c r="BN34" s="61">
        <f t="shared" si="58"/>
        <v>0</v>
      </c>
      <c r="BO34" s="6"/>
      <c r="BP34" s="6"/>
    </row>
    <row r="35" spans="1:68" x14ac:dyDescent="0.55000000000000004">
      <c r="A35" s="177" t="s">
        <v>295</v>
      </c>
      <c r="B35" s="43">
        <v>1</v>
      </c>
      <c r="C35" s="44">
        <f t="shared" si="2"/>
        <v>0</v>
      </c>
      <c r="D35" s="45">
        <v>70</v>
      </c>
      <c r="E35" s="44">
        <f t="shared" si="3"/>
        <v>0</v>
      </c>
      <c r="F35" s="46">
        <f t="shared" ref="F35:F42" si="80">D35*((100-E35)/100)</f>
        <v>70</v>
      </c>
      <c r="G35" s="47">
        <f t="shared" ref="G35:G42" si="81">C35*F35</f>
        <v>0</v>
      </c>
      <c r="H35" s="48"/>
      <c r="I35" s="49"/>
      <c r="J35" s="50"/>
      <c r="K35" s="51"/>
      <c r="L35" s="52"/>
      <c r="M35" s="147"/>
      <c r="N35" s="53"/>
      <c r="O35" s="54"/>
      <c r="P35" s="55"/>
      <c r="Q35" s="56"/>
      <c r="R35" s="49"/>
      <c r="S35" s="57"/>
      <c r="T35" s="59">
        <f t="shared" ref="T35:T42" si="82">AA35*$C35</f>
        <v>0</v>
      </c>
      <c r="U35" s="59">
        <f t="shared" ref="U35:U42" si="83">AB35*$C35</f>
        <v>0</v>
      </c>
      <c r="V35" s="59">
        <f t="shared" ref="V35:V42" si="84">AC35*$C35</f>
        <v>0</v>
      </c>
      <c r="W35" s="59">
        <f t="shared" ref="W35:W42" si="85">AD35*$C35</f>
        <v>0</v>
      </c>
      <c r="X35" s="59">
        <f t="shared" ref="X35:X42" si="86">AE35*$C35</f>
        <v>0</v>
      </c>
      <c r="Y35" s="59">
        <f t="shared" ref="Y35:Y42" si="87">AF35*$C35</f>
        <v>0</v>
      </c>
      <c r="Z35" s="59">
        <f t="shared" ref="Z35:Z42" si="88">AG35*$C35</f>
        <v>0</v>
      </c>
      <c r="AA35" s="60"/>
      <c r="AB35" s="60"/>
      <c r="AC35" s="60"/>
      <c r="AD35" s="60"/>
      <c r="AE35" s="60"/>
      <c r="AF35" s="60">
        <v>1</v>
      </c>
      <c r="AG35" s="60"/>
      <c r="AH35" s="61">
        <f t="shared" ref="AH35:AH42" si="89">AU35*$C35</f>
        <v>0</v>
      </c>
      <c r="AI35" s="61">
        <f t="shared" ref="AI35:AI42" si="90">AV35*$C35</f>
        <v>0</v>
      </c>
      <c r="AJ35" s="61">
        <f t="shared" ref="AJ35:AJ42" si="91">AW35*$C35</f>
        <v>0</v>
      </c>
      <c r="AK35" s="61">
        <f t="shared" ref="AK35:AK42" si="92">AX35*$C35</f>
        <v>0</v>
      </c>
      <c r="AL35" s="61">
        <f t="shared" ref="AL35:AL42" si="93">AY35*$C35</f>
        <v>0</v>
      </c>
      <c r="AM35" s="61">
        <f t="shared" ref="AM35:AM42" si="94">AZ35*$C35</f>
        <v>0</v>
      </c>
      <c r="AN35" s="61">
        <f t="shared" ref="AN35:AN42" si="95">BA35*$C35</f>
        <v>0</v>
      </c>
      <c r="AO35" s="61">
        <f t="shared" ref="AO35:AO42" si="96">BB35*$C35</f>
        <v>0</v>
      </c>
      <c r="AP35" s="61">
        <f t="shared" ref="AP35:AP42" si="97">BC35*$C35</f>
        <v>0</v>
      </c>
      <c r="AQ35" s="61">
        <f t="shared" ref="AQ35:AQ42" si="98">BD35*$C35</f>
        <v>0</v>
      </c>
      <c r="AR35" s="61">
        <f t="shared" ref="AR35:AR42" si="99">BE35*$C35</f>
        <v>0</v>
      </c>
      <c r="AS35" s="61">
        <f t="shared" ref="AS35:AT42" si="100">BF35*$C35</f>
        <v>0</v>
      </c>
      <c r="AT35" s="61">
        <f t="shared" si="100"/>
        <v>0</v>
      </c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>
        <v>1</v>
      </c>
      <c r="BF35" s="179"/>
      <c r="BG35" s="60"/>
      <c r="BH35" s="6"/>
      <c r="BI35" s="58"/>
      <c r="BJ35" s="58"/>
      <c r="BK35" s="6"/>
      <c r="BL35" s="61">
        <v>1.89</v>
      </c>
      <c r="BM35" s="61">
        <f t="shared" ref="BM35:BM45" si="101">C35</f>
        <v>0</v>
      </c>
      <c r="BN35" s="61">
        <f t="shared" ref="BN35:BN45" si="102">BL35*BM35</f>
        <v>0</v>
      </c>
      <c r="BO35" s="6"/>
      <c r="BP35" s="6"/>
    </row>
    <row r="36" spans="1:68" x14ac:dyDescent="0.55000000000000004">
      <c r="A36" s="177" t="s">
        <v>298</v>
      </c>
      <c r="B36" s="43">
        <v>1</v>
      </c>
      <c r="C36" s="44">
        <f t="shared" ref="C36" si="103">SUM(H36:S36)</f>
        <v>0</v>
      </c>
      <c r="D36" s="45">
        <v>75</v>
      </c>
      <c r="E36" s="44">
        <f t="shared" si="3"/>
        <v>0</v>
      </c>
      <c r="F36" s="46">
        <f t="shared" ref="F36" si="104">D36*((100-E36)/100)</f>
        <v>75</v>
      </c>
      <c r="G36" s="47">
        <f t="shared" ref="G36" si="105">C36*F36</f>
        <v>0</v>
      </c>
      <c r="H36" s="48"/>
      <c r="I36" s="49"/>
      <c r="J36" s="50"/>
      <c r="K36" s="51"/>
      <c r="L36" s="52"/>
      <c r="M36" s="147"/>
      <c r="N36" s="53"/>
      <c r="O36" s="54"/>
      <c r="P36" s="55"/>
      <c r="Q36" s="56"/>
      <c r="R36" s="49"/>
      <c r="S36" s="57"/>
      <c r="T36" s="59">
        <f t="shared" ref="T36" si="106">AA36*$C36</f>
        <v>0</v>
      </c>
      <c r="U36" s="59">
        <f t="shared" ref="U36" si="107">AB36*$C36</f>
        <v>0</v>
      </c>
      <c r="V36" s="59">
        <f t="shared" ref="V36" si="108">AC36*$C36</f>
        <v>0</v>
      </c>
      <c r="W36" s="59">
        <f t="shared" ref="W36" si="109">AD36*$C36</f>
        <v>0</v>
      </c>
      <c r="X36" s="59">
        <f t="shared" ref="X36" si="110">AE36*$C36</f>
        <v>0</v>
      </c>
      <c r="Y36" s="59">
        <f t="shared" ref="Y36" si="111">AF36*$C36</f>
        <v>0</v>
      </c>
      <c r="Z36" s="59">
        <f t="shared" ref="Z36" si="112">AG36*$C36</f>
        <v>0</v>
      </c>
      <c r="AA36" s="60"/>
      <c r="AB36" s="60"/>
      <c r="AC36" s="60"/>
      <c r="AD36" s="60"/>
      <c r="AE36" s="60"/>
      <c r="AF36" s="60">
        <v>1</v>
      </c>
      <c r="AG36" s="60"/>
      <c r="AH36" s="61">
        <f t="shared" ref="AH36" si="113">AU36*$C36</f>
        <v>0</v>
      </c>
      <c r="AI36" s="61">
        <f t="shared" ref="AI36" si="114">AV36*$C36</f>
        <v>0</v>
      </c>
      <c r="AJ36" s="61">
        <f t="shared" ref="AJ36" si="115">AW36*$C36</f>
        <v>0</v>
      </c>
      <c r="AK36" s="61">
        <f t="shared" ref="AK36" si="116">AX36*$C36</f>
        <v>0</v>
      </c>
      <c r="AL36" s="61">
        <f t="shared" ref="AL36" si="117">AY36*$C36</f>
        <v>0</v>
      </c>
      <c r="AM36" s="61">
        <f t="shared" ref="AM36" si="118">AZ36*$C36</f>
        <v>0</v>
      </c>
      <c r="AN36" s="61">
        <f t="shared" ref="AN36" si="119">BA36*$C36</f>
        <v>0</v>
      </c>
      <c r="AO36" s="61">
        <f t="shared" ref="AO36" si="120">BB36*$C36</f>
        <v>0</v>
      </c>
      <c r="AP36" s="61">
        <f t="shared" ref="AP36" si="121">BC36*$C36</f>
        <v>0</v>
      </c>
      <c r="AQ36" s="61">
        <f t="shared" ref="AQ36" si="122">BD36*$C36</f>
        <v>0</v>
      </c>
      <c r="AR36" s="61">
        <f t="shared" ref="AR36" si="123">BE36*$C36</f>
        <v>0</v>
      </c>
      <c r="AS36" s="61">
        <f t="shared" ref="AS36:AT36" si="124">BF36*$C36</f>
        <v>0</v>
      </c>
      <c r="AT36" s="61">
        <f t="shared" si="124"/>
        <v>0</v>
      </c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179"/>
      <c r="BG36" s="60">
        <v>1</v>
      </c>
      <c r="BH36" s="6"/>
      <c r="BI36" s="58"/>
      <c r="BJ36" s="58"/>
      <c r="BK36" s="6"/>
      <c r="BL36" s="61">
        <v>2.21</v>
      </c>
      <c r="BM36" s="61">
        <f t="shared" si="101"/>
        <v>0</v>
      </c>
      <c r="BN36" s="61">
        <f t="shared" si="102"/>
        <v>0</v>
      </c>
      <c r="BO36" s="6"/>
      <c r="BP36" s="6"/>
    </row>
    <row r="37" spans="1:68" x14ac:dyDescent="0.55000000000000004">
      <c r="A37" s="177" t="s">
        <v>299</v>
      </c>
      <c r="B37" s="43">
        <v>1</v>
      </c>
      <c r="C37" s="44">
        <f t="shared" ref="C37" si="125">SUM(H37:S37)</f>
        <v>0</v>
      </c>
      <c r="D37" s="45">
        <v>70</v>
      </c>
      <c r="E37" s="44">
        <f t="shared" si="3"/>
        <v>0</v>
      </c>
      <c r="F37" s="46">
        <f t="shared" ref="F37" si="126">D37*((100-E37)/100)</f>
        <v>70</v>
      </c>
      <c r="G37" s="47">
        <f t="shared" ref="G37" si="127">C37*F37</f>
        <v>0</v>
      </c>
      <c r="H37" s="48"/>
      <c r="I37" s="49"/>
      <c r="J37" s="50"/>
      <c r="K37" s="51"/>
      <c r="L37" s="52"/>
      <c r="M37" s="147"/>
      <c r="N37" s="53"/>
      <c r="O37" s="54"/>
      <c r="P37" s="55"/>
      <c r="Q37" s="56"/>
      <c r="R37" s="49"/>
      <c r="S37" s="57"/>
      <c r="T37" s="59">
        <f t="shared" ref="T37" si="128">AA37*$C37</f>
        <v>0</v>
      </c>
      <c r="U37" s="59">
        <f t="shared" ref="U37" si="129">AB37*$C37</f>
        <v>0</v>
      </c>
      <c r="V37" s="59">
        <f t="shared" ref="V37" si="130">AC37*$C37</f>
        <v>0</v>
      </c>
      <c r="W37" s="59">
        <f t="shared" ref="W37" si="131">AD37*$C37</f>
        <v>0</v>
      </c>
      <c r="X37" s="59">
        <f t="shared" ref="X37" si="132">AE37*$C37</f>
        <v>0</v>
      </c>
      <c r="Y37" s="59">
        <f t="shared" ref="Y37" si="133">AF37*$C37</f>
        <v>0</v>
      </c>
      <c r="Z37" s="59">
        <f t="shared" ref="Z37" si="134">AG37*$C37</f>
        <v>0</v>
      </c>
      <c r="AA37" s="60"/>
      <c r="AB37" s="60"/>
      <c r="AC37" s="60"/>
      <c r="AD37" s="60"/>
      <c r="AE37" s="60"/>
      <c r="AF37" s="60">
        <v>1</v>
      </c>
      <c r="AG37" s="60"/>
      <c r="AH37" s="61">
        <f t="shared" ref="AH37" si="135">AU37*$C37</f>
        <v>0</v>
      </c>
      <c r="AI37" s="61">
        <f t="shared" ref="AI37" si="136">AV37*$C37</f>
        <v>0</v>
      </c>
      <c r="AJ37" s="61">
        <f t="shared" ref="AJ37" si="137">AW37*$C37</f>
        <v>0</v>
      </c>
      <c r="AK37" s="61">
        <f t="shared" ref="AK37" si="138">AX37*$C37</f>
        <v>0</v>
      </c>
      <c r="AL37" s="61">
        <f t="shared" ref="AL37" si="139">AY37*$C37</f>
        <v>0</v>
      </c>
      <c r="AM37" s="61">
        <f t="shared" ref="AM37" si="140">AZ37*$C37</f>
        <v>0</v>
      </c>
      <c r="AN37" s="61">
        <f t="shared" ref="AN37" si="141">BA37*$C37</f>
        <v>0</v>
      </c>
      <c r="AO37" s="61">
        <f t="shared" ref="AO37" si="142">BB37*$C37</f>
        <v>0</v>
      </c>
      <c r="AP37" s="61">
        <f t="shared" ref="AP37" si="143">BC37*$C37</f>
        <v>0</v>
      </c>
      <c r="AQ37" s="61">
        <f t="shared" ref="AQ37" si="144">BD37*$C37</f>
        <v>0</v>
      </c>
      <c r="AR37" s="61">
        <f t="shared" ref="AR37" si="145">BE37*$C37</f>
        <v>0</v>
      </c>
      <c r="AS37" s="61">
        <f t="shared" ref="AS37:AT37" si="146">BF37*$C37</f>
        <v>0</v>
      </c>
      <c r="AT37" s="61">
        <f t="shared" si="146"/>
        <v>0</v>
      </c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179">
        <v>1</v>
      </c>
      <c r="BG37" s="60"/>
      <c r="BH37" s="6"/>
      <c r="BI37" s="58"/>
      <c r="BJ37" s="58"/>
      <c r="BK37" s="6"/>
      <c r="BL37" s="61">
        <v>1.8</v>
      </c>
      <c r="BM37" s="61">
        <f t="shared" si="101"/>
        <v>0</v>
      </c>
      <c r="BN37" s="61">
        <f t="shared" si="102"/>
        <v>0</v>
      </c>
      <c r="BO37" s="6"/>
      <c r="BP37" s="6"/>
    </row>
    <row r="38" spans="1:68" x14ac:dyDescent="0.55000000000000004">
      <c r="A38" s="177" t="s">
        <v>300</v>
      </c>
      <c r="B38" s="43">
        <v>1</v>
      </c>
      <c r="C38" s="44">
        <f t="shared" ref="C38" si="147">SUM(H38:S38)</f>
        <v>0</v>
      </c>
      <c r="D38" s="45">
        <v>60</v>
      </c>
      <c r="E38" s="44">
        <f t="shared" si="3"/>
        <v>0</v>
      </c>
      <c r="F38" s="46">
        <f t="shared" ref="F38" si="148">D38*((100-E38)/100)</f>
        <v>60</v>
      </c>
      <c r="G38" s="47">
        <f t="shared" ref="G38" si="149">C38*F38</f>
        <v>0</v>
      </c>
      <c r="H38" s="48"/>
      <c r="I38" s="49"/>
      <c r="J38" s="50"/>
      <c r="K38" s="51"/>
      <c r="L38" s="52"/>
      <c r="M38" s="147"/>
      <c r="N38" s="53"/>
      <c r="O38" s="54"/>
      <c r="P38" s="55"/>
      <c r="Q38" s="56"/>
      <c r="R38" s="49"/>
      <c r="S38" s="57"/>
      <c r="T38" s="59">
        <f t="shared" ref="T38" si="150">AA38*$C38</f>
        <v>0</v>
      </c>
      <c r="U38" s="59">
        <f t="shared" ref="U38" si="151">AB38*$C38</f>
        <v>0</v>
      </c>
      <c r="V38" s="59">
        <f t="shared" ref="V38" si="152">AC38*$C38</f>
        <v>0</v>
      </c>
      <c r="W38" s="59">
        <f t="shared" ref="W38" si="153">AD38*$C38</f>
        <v>0</v>
      </c>
      <c r="X38" s="59">
        <f t="shared" ref="X38" si="154">AE38*$C38</f>
        <v>0</v>
      </c>
      <c r="Y38" s="59">
        <f t="shared" ref="Y38" si="155">AF38*$C38</f>
        <v>0</v>
      </c>
      <c r="Z38" s="59">
        <f t="shared" ref="Z38" si="156">AG38*$C38</f>
        <v>0</v>
      </c>
      <c r="AA38" s="60"/>
      <c r="AB38" s="60"/>
      <c r="AC38" s="60"/>
      <c r="AD38" s="60"/>
      <c r="AE38" s="60"/>
      <c r="AF38" s="60">
        <v>1</v>
      </c>
      <c r="AG38" s="60"/>
      <c r="AH38" s="61">
        <f t="shared" ref="AH38" si="157">AU38*$C38</f>
        <v>0</v>
      </c>
      <c r="AI38" s="61">
        <f t="shared" ref="AI38" si="158">AV38*$C38</f>
        <v>0</v>
      </c>
      <c r="AJ38" s="61">
        <f t="shared" ref="AJ38" si="159">AW38*$C38</f>
        <v>0</v>
      </c>
      <c r="AK38" s="61">
        <f t="shared" ref="AK38" si="160">AX38*$C38</f>
        <v>0</v>
      </c>
      <c r="AL38" s="61">
        <f t="shared" ref="AL38" si="161">AY38*$C38</f>
        <v>0</v>
      </c>
      <c r="AM38" s="61">
        <f t="shared" ref="AM38" si="162">AZ38*$C38</f>
        <v>0</v>
      </c>
      <c r="AN38" s="61">
        <f t="shared" ref="AN38" si="163">BA38*$C38</f>
        <v>0</v>
      </c>
      <c r="AO38" s="61">
        <f t="shared" ref="AO38" si="164">BB38*$C38</f>
        <v>0</v>
      </c>
      <c r="AP38" s="61">
        <f t="shared" ref="AP38" si="165">BC38*$C38</f>
        <v>0</v>
      </c>
      <c r="AQ38" s="61">
        <f t="shared" ref="AQ38" si="166">BD38*$C38</f>
        <v>0</v>
      </c>
      <c r="AR38" s="61">
        <f t="shared" ref="AR38" si="167">BE38*$C38</f>
        <v>0</v>
      </c>
      <c r="AS38" s="61">
        <f t="shared" ref="AS38:AT38" si="168">BF38*$C38</f>
        <v>0</v>
      </c>
      <c r="AT38" s="61">
        <f t="shared" si="168"/>
        <v>0</v>
      </c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179">
        <v>1</v>
      </c>
      <c r="BG38" s="60"/>
      <c r="BH38" s="6"/>
      <c r="BI38" s="58"/>
      <c r="BJ38" s="58"/>
      <c r="BK38" s="6"/>
      <c r="BL38" s="61">
        <v>1.62</v>
      </c>
      <c r="BM38" s="61">
        <f t="shared" si="101"/>
        <v>0</v>
      </c>
      <c r="BN38" s="61">
        <f t="shared" si="102"/>
        <v>0</v>
      </c>
      <c r="BO38" s="6"/>
      <c r="BP38" s="6"/>
    </row>
    <row r="39" spans="1:68" x14ac:dyDescent="0.55000000000000004">
      <c r="A39" s="177" t="s">
        <v>301</v>
      </c>
      <c r="B39" s="43">
        <v>1</v>
      </c>
      <c r="C39" s="44">
        <f t="shared" ref="C39" si="169">SUM(H39:S39)</f>
        <v>0</v>
      </c>
      <c r="D39" s="45">
        <v>55</v>
      </c>
      <c r="E39" s="44">
        <f t="shared" si="3"/>
        <v>0</v>
      </c>
      <c r="F39" s="46">
        <f t="shared" ref="F39" si="170">D39*((100-E39)/100)</f>
        <v>55</v>
      </c>
      <c r="G39" s="47">
        <f t="shared" ref="G39" si="171">C39*F39</f>
        <v>0</v>
      </c>
      <c r="H39" s="48"/>
      <c r="I39" s="49"/>
      <c r="J39" s="50"/>
      <c r="K39" s="51"/>
      <c r="L39" s="52"/>
      <c r="M39" s="147"/>
      <c r="N39" s="53"/>
      <c r="O39" s="54"/>
      <c r="P39" s="55"/>
      <c r="Q39" s="56"/>
      <c r="R39" s="49"/>
      <c r="S39" s="57"/>
      <c r="T39" s="59">
        <f t="shared" ref="T39" si="172">AA39*$C39</f>
        <v>0</v>
      </c>
      <c r="U39" s="59">
        <f t="shared" ref="U39" si="173">AB39*$C39</f>
        <v>0</v>
      </c>
      <c r="V39" s="59">
        <f t="shared" ref="V39" si="174">AC39*$C39</f>
        <v>0</v>
      </c>
      <c r="W39" s="59">
        <f t="shared" ref="W39" si="175">AD39*$C39</f>
        <v>0</v>
      </c>
      <c r="X39" s="59">
        <f t="shared" ref="X39" si="176">AE39*$C39</f>
        <v>0</v>
      </c>
      <c r="Y39" s="59">
        <f t="shared" ref="Y39" si="177">AF39*$C39</f>
        <v>0</v>
      </c>
      <c r="Z39" s="59">
        <f t="shared" ref="Z39" si="178">AG39*$C39</f>
        <v>0</v>
      </c>
      <c r="AA39" s="60"/>
      <c r="AB39" s="60"/>
      <c r="AC39" s="60"/>
      <c r="AD39" s="60"/>
      <c r="AE39" s="60"/>
      <c r="AF39" s="60">
        <v>1</v>
      </c>
      <c r="AG39" s="60"/>
      <c r="AH39" s="61">
        <f t="shared" ref="AH39" si="179">AU39*$C39</f>
        <v>0</v>
      </c>
      <c r="AI39" s="61">
        <f t="shared" ref="AI39" si="180">AV39*$C39</f>
        <v>0</v>
      </c>
      <c r="AJ39" s="61">
        <f t="shared" ref="AJ39" si="181">AW39*$C39</f>
        <v>0</v>
      </c>
      <c r="AK39" s="61">
        <f t="shared" ref="AK39" si="182">AX39*$C39</f>
        <v>0</v>
      </c>
      <c r="AL39" s="61">
        <f t="shared" ref="AL39" si="183">AY39*$C39</f>
        <v>0</v>
      </c>
      <c r="AM39" s="61">
        <f t="shared" ref="AM39" si="184">AZ39*$C39</f>
        <v>0</v>
      </c>
      <c r="AN39" s="61">
        <f t="shared" ref="AN39" si="185">BA39*$C39</f>
        <v>0</v>
      </c>
      <c r="AO39" s="61">
        <f t="shared" ref="AO39" si="186">BB39*$C39</f>
        <v>0</v>
      </c>
      <c r="AP39" s="61">
        <f t="shared" ref="AP39" si="187">BC39*$C39</f>
        <v>0</v>
      </c>
      <c r="AQ39" s="61">
        <f t="shared" ref="AQ39" si="188">BD39*$C39</f>
        <v>0</v>
      </c>
      <c r="AR39" s="61">
        <f t="shared" ref="AR39" si="189">BE39*$C39</f>
        <v>0</v>
      </c>
      <c r="AS39" s="61">
        <f t="shared" ref="AS39:AT39" si="190">BF39*$C39</f>
        <v>0</v>
      </c>
      <c r="AT39" s="61">
        <f t="shared" si="190"/>
        <v>0</v>
      </c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179">
        <v>1</v>
      </c>
      <c r="BG39" s="60"/>
      <c r="BH39" s="6"/>
      <c r="BI39" s="58"/>
      <c r="BJ39" s="58"/>
      <c r="BK39" s="6"/>
      <c r="BL39" s="61">
        <v>1.48</v>
      </c>
      <c r="BM39" s="61">
        <f t="shared" si="101"/>
        <v>0</v>
      </c>
      <c r="BN39" s="61">
        <f t="shared" si="102"/>
        <v>0</v>
      </c>
      <c r="BO39" s="6"/>
      <c r="BP39" s="6"/>
    </row>
    <row r="40" spans="1:68" x14ac:dyDescent="0.55000000000000004">
      <c r="A40" s="177" t="s">
        <v>302</v>
      </c>
      <c r="B40" s="43">
        <v>1</v>
      </c>
      <c r="C40" s="44">
        <f t="shared" ref="C40" si="191">SUM(H40:S40)</f>
        <v>0</v>
      </c>
      <c r="D40" s="45">
        <v>45</v>
      </c>
      <c r="E40" s="44">
        <f t="shared" si="3"/>
        <v>0</v>
      </c>
      <c r="F40" s="46">
        <f t="shared" ref="F40" si="192">D40*((100-E40)/100)</f>
        <v>45</v>
      </c>
      <c r="G40" s="47">
        <f t="shared" ref="G40" si="193">C40*F40</f>
        <v>0</v>
      </c>
      <c r="H40" s="48"/>
      <c r="I40" s="49"/>
      <c r="J40" s="50"/>
      <c r="K40" s="51"/>
      <c r="L40" s="52"/>
      <c r="M40" s="147"/>
      <c r="N40" s="53"/>
      <c r="O40" s="54"/>
      <c r="P40" s="55"/>
      <c r="Q40" s="56"/>
      <c r="R40" s="49"/>
      <c r="S40" s="57"/>
      <c r="T40" s="59">
        <f t="shared" ref="T40" si="194">AA40*$C40</f>
        <v>0</v>
      </c>
      <c r="U40" s="59">
        <f t="shared" ref="U40" si="195">AB40*$C40</f>
        <v>0</v>
      </c>
      <c r="V40" s="59">
        <f t="shared" ref="V40" si="196">AC40*$C40</f>
        <v>0</v>
      </c>
      <c r="W40" s="59">
        <f t="shared" ref="W40" si="197">AD40*$C40</f>
        <v>0</v>
      </c>
      <c r="X40" s="59">
        <f t="shared" ref="X40" si="198">AE40*$C40</f>
        <v>0</v>
      </c>
      <c r="Y40" s="59">
        <f t="shared" ref="Y40" si="199">AF40*$C40</f>
        <v>0</v>
      </c>
      <c r="Z40" s="59">
        <f t="shared" ref="Z40" si="200">AG40*$C40</f>
        <v>0</v>
      </c>
      <c r="AA40" s="60"/>
      <c r="AB40" s="60"/>
      <c r="AC40" s="60"/>
      <c r="AD40" s="60"/>
      <c r="AE40" s="60"/>
      <c r="AF40" s="60">
        <v>1</v>
      </c>
      <c r="AG40" s="60"/>
      <c r="AH40" s="61">
        <f t="shared" ref="AH40" si="201">AU40*$C40</f>
        <v>0</v>
      </c>
      <c r="AI40" s="61">
        <f t="shared" ref="AI40" si="202">AV40*$C40</f>
        <v>0</v>
      </c>
      <c r="AJ40" s="61">
        <f t="shared" ref="AJ40" si="203">AW40*$C40</f>
        <v>0</v>
      </c>
      <c r="AK40" s="61">
        <f t="shared" ref="AK40" si="204">AX40*$C40</f>
        <v>0</v>
      </c>
      <c r="AL40" s="61">
        <f t="shared" ref="AL40" si="205">AY40*$C40</f>
        <v>0</v>
      </c>
      <c r="AM40" s="61">
        <f t="shared" ref="AM40" si="206">AZ40*$C40</f>
        <v>0</v>
      </c>
      <c r="AN40" s="61">
        <f t="shared" ref="AN40" si="207">BA40*$C40</f>
        <v>0</v>
      </c>
      <c r="AO40" s="61">
        <f t="shared" ref="AO40" si="208">BB40*$C40</f>
        <v>0</v>
      </c>
      <c r="AP40" s="61">
        <f t="shared" ref="AP40" si="209">BC40*$C40</f>
        <v>0</v>
      </c>
      <c r="AQ40" s="61">
        <f t="shared" ref="AQ40" si="210">BD40*$C40</f>
        <v>0</v>
      </c>
      <c r="AR40" s="61">
        <f t="shared" ref="AR40" si="211">BE40*$C40</f>
        <v>0</v>
      </c>
      <c r="AS40" s="61">
        <f t="shared" ref="AS40:AT40" si="212">BF40*$C40</f>
        <v>0</v>
      </c>
      <c r="AT40" s="61">
        <f t="shared" si="212"/>
        <v>0</v>
      </c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>
        <v>1</v>
      </c>
      <c r="BF40" s="179"/>
      <c r="BG40" s="60"/>
      <c r="BH40" s="6"/>
      <c r="BI40" s="58"/>
      <c r="BJ40" s="58"/>
      <c r="BK40" s="6"/>
      <c r="BL40" s="61">
        <v>1.1499999999999999</v>
      </c>
      <c r="BM40" s="61">
        <f t="shared" si="101"/>
        <v>0</v>
      </c>
      <c r="BN40" s="61">
        <f t="shared" si="102"/>
        <v>0</v>
      </c>
      <c r="BO40" s="6"/>
      <c r="BP40" s="6"/>
    </row>
    <row r="41" spans="1:68" x14ac:dyDescent="0.55000000000000004">
      <c r="A41" s="177" t="s">
        <v>296</v>
      </c>
      <c r="B41" s="43">
        <v>5</v>
      </c>
      <c r="C41" s="44">
        <f t="shared" ref="C41:C42" si="213">SUM(H41:S41)</f>
        <v>0</v>
      </c>
      <c r="D41" s="45">
        <v>70</v>
      </c>
      <c r="E41" s="44">
        <f t="shared" si="3"/>
        <v>0</v>
      </c>
      <c r="F41" s="46">
        <f t="shared" si="80"/>
        <v>70</v>
      </c>
      <c r="G41" s="47">
        <f t="shared" si="81"/>
        <v>0</v>
      </c>
      <c r="H41" s="48"/>
      <c r="I41" s="49"/>
      <c r="J41" s="50"/>
      <c r="K41" s="51"/>
      <c r="L41" s="52"/>
      <c r="M41" s="147"/>
      <c r="N41" s="53"/>
      <c r="O41" s="54"/>
      <c r="P41" s="55"/>
      <c r="Q41" s="56"/>
      <c r="R41" s="49"/>
      <c r="S41" s="57"/>
      <c r="T41" s="59">
        <f t="shared" si="82"/>
        <v>0</v>
      </c>
      <c r="U41" s="59">
        <f t="shared" si="83"/>
        <v>0</v>
      </c>
      <c r="V41" s="59">
        <f t="shared" si="84"/>
        <v>0</v>
      </c>
      <c r="W41" s="59">
        <f t="shared" si="85"/>
        <v>0</v>
      </c>
      <c r="X41" s="59">
        <f t="shared" si="86"/>
        <v>0</v>
      </c>
      <c r="Y41" s="59">
        <f t="shared" si="87"/>
        <v>0</v>
      </c>
      <c r="Z41" s="59">
        <f t="shared" si="88"/>
        <v>0</v>
      </c>
      <c r="AA41" s="60"/>
      <c r="AB41" s="60"/>
      <c r="AC41" s="60"/>
      <c r="AD41" s="60">
        <v>5</v>
      </c>
      <c r="AE41" s="60"/>
      <c r="AF41" s="60"/>
      <c r="AG41" s="60"/>
      <c r="AH41" s="61">
        <f t="shared" si="89"/>
        <v>0</v>
      </c>
      <c r="AI41" s="61">
        <f t="shared" si="90"/>
        <v>0</v>
      </c>
      <c r="AJ41" s="61">
        <f t="shared" si="91"/>
        <v>0</v>
      </c>
      <c r="AK41" s="61">
        <f t="shared" si="92"/>
        <v>0</v>
      </c>
      <c r="AL41" s="61">
        <f t="shared" si="93"/>
        <v>0</v>
      </c>
      <c r="AM41" s="61">
        <f t="shared" si="94"/>
        <v>0</v>
      </c>
      <c r="AN41" s="61">
        <f t="shared" si="95"/>
        <v>0</v>
      </c>
      <c r="AO41" s="61">
        <f t="shared" si="96"/>
        <v>0</v>
      </c>
      <c r="AP41" s="61">
        <f t="shared" si="97"/>
        <v>0</v>
      </c>
      <c r="AQ41" s="61">
        <f t="shared" si="98"/>
        <v>0</v>
      </c>
      <c r="AR41" s="61">
        <f t="shared" si="99"/>
        <v>0</v>
      </c>
      <c r="AS41" s="61">
        <f t="shared" si="100"/>
        <v>0</v>
      </c>
      <c r="AT41" s="61">
        <f t="shared" si="100"/>
        <v>0</v>
      </c>
      <c r="AU41" s="60"/>
      <c r="AV41" s="60">
        <v>2</v>
      </c>
      <c r="AW41" s="60">
        <v>2</v>
      </c>
      <c r="AX41" s="60">
        <v>1</v>
      </c>
      <c r="AY41" s="60"/>
      <c r="AZ41" s="60"/>
      <c r="BA41" s="60"/>
      <c r="BB41" s="60"/>
      <c r="BC41" s="60"/>
      <c r="BD41" s="60"/>
      <c r="BE41" s="60"/>
      <c r="BF41" s="179"/>
      <c r="BG41" s="60"/>
      <c r="BH41" s="6"/>
      <c r="BI41" s="58"/>
      <c r="BJ41" s="58"/>
      <c r="BK41" s="6"/>
      <c r="BL41" s="61">
        <v>2.15</v>
      </c>
      <c r="BM41" s="61">
        <f t="shared" si="101"/>
        <v>0</v>
      </c>
      <c r="BN41" s="61">
        <f t="shared" si="102"/>
        <v>0</v>
      </c>
      <c r="BO41" s="6"/>
      <c r="BP41" s="6"/>
    </row>
    <row r="42" spans="1:68" x14ac:dyDescent="0.55000000000000004">
      <c r="A42" s="177" t="s">
        <v>297</v>
      </c>
      <c r="B42" s="43">
        <v>5</v>
      </c>
      <c r="C42" s="44">
        <f t="shared" si="213"/>
        <v>0</v>
      </c>
      <c r="D42" s="45">
        <v>120</v>
      </c>
      <c r="E42" s="44">
        <f t="shared" si="3"/>
        <v>0</v>
      </c>
      <c r="F42" s="46">
        <f t="shared" si="80"/>
        <v>120</v>
      </c>
      <c r="G42" s="47">
        <f t="shared" si="81"/>
        <v>0</v>
      </c>
      <c r="H42" s="48"/>
      <c r="I42" s="49"/>
      <c r="J42" s="50"/>
      <c r="K42" s="51"/>
      <c r="L42" s="52"/>
      <c r="M42" s="147"/>
      <c r="N42" s="53"/>
      <c r="O42" s="54"/>
      <c r="P42" s="55"/>
      <c r="Q42" s="56"/>
      <c r="R42" s="49"/>
      <c r="S42" s="57"/>
      <c r="T42" s="59">
        <f t="shared" si="82"/>
        <v>0</v>
      </c>
      <c r="U42" s="59">
        <f t="shared" si="83"/>
        <v>0</v>
      </c>
      <c r="V42" s="59">
        <f t="shared" si="84"/>
        <v>0</v>
      </c>
      <c r="W42" s="59">
        <f t="shared" si="85"/>
        <v>0</v>
      </c>
      <c r="X42" s="59">
        <f t="shared" si="86"/>
        <v>0</v>
      </c>
      <c r="Y42" s="59">
        <f t="shared" si="87"/>
        <v>0</v>
      </c>
      <c r="Z42" s="59">
        <f t="shared" si="88"/>
        <v>0</v>
      </c>
      <c r="AA42" s="60"/>
      <c r="AB42" s="60"/>
      <c r="AC42" s="60"/>
      <c r="AD42" s="60"/>
      <c r="AE42" s="60">
        <v>5</v>
      </c>
      <c r="AF42" s="60"/>
      <c r="AG42" s="60"/>
      <c r="AH42" s="61">
        <f t="shared" si="89"/>
        <v>0</v>
      </c>
      <c r="AI42" s="61">
        <f t="shared" si="90"/>
        <v>0</v>
      </c>
      <c r="AJ42" s="61">
        <f t="shared" si="91"/>
        <v>0</v>
      </c>
      <c r="AK42" s="61">
        <f t="shared" si="92"/>
        <v>0</v>
      </c>
      <c r="AL42" s="61">
        <f t="shared" si="93"/>
        <v>0</v>
      </c>
      <c r="AM42" s="61">
        <f t="shared" si="94"/>
        <v>0</v>
      </c>
      <c r="AN42" s="61">
        <f t="shared" si="95"/>
        <v>0</v>
      </c>
      <c r="AO42" s="61">
        <f t="shared" si="96"/>
        <v>0</v>
      </c>
      <c r="AP42" s="61">
        <f t="shared" si="97"/>
        <v>0</v>
      </c>
      <c r="AQ42" s="61">
        <f t="shared" si="98"/>
        <v>0</v>
      </c>
      <c r="AR42" s="61">
        <f t="shared" si="99"/>
        <v>0</v>
      </c>
      <c r="AS42" s="61">
        <f t="shared" si="100"/>
        <v>0</v>
      </c>
      <c r="AT42" s="61">
        <f t="shared" si="100"/>
        <v>0</v>
      </c>
      <c r="AU42" s="60"/>
      <c r="AV42" s="60"/>
      <c r="AW42" s="60"/>
      <c r="AX42" s="60">
        <v>1</v>
      </c>
      <c r="AY42" s="60">
        <v>2</v>
      </c>
      <c r="AZ42" s="60"/>
      <c r="BA42" s="60">
        <v>2</v>
      </c>
      <c r="BB42" s="60"/>
      <c r="BC42" s="60"/>
      <c r="BD42" s="60"/>
      <c r="BE42" s="60"/>
      <c r="BF42" s="189"/>
      <c r="BG42" s="60"/>
      <c r="BH42" s="6"/>
      <c r="BI42" s="58"/>
      <c r="BJ42" s="58"/>
      <c r="BK42" s="6"/>
      <c r="BL42" s="61">
        <v>2.65</v>
      </c>
      <c r="BM42" s="61">
        <f t="shared" ref="BM42" si="214">C42</f>
        <v>0</v>
      </c>
      <c r="BN42" s="61">
        <f t="shared" ref="BN42" si="215">BL42*BM42</f>
        <v>0</v>
      </c>
      <c r="BO42" s="6"/>
      <c r="BP42" s="6"/>
    </row>
    <row r="43" spans="1:68" x14ac:dyDescent="0.55000000000000004">
      <c r="A43" s="177" t="s">
        <v>304</v>
      </c>
      <c r="B43" s="43">
        <v>5</v>
      </c>
      <c r="C43" s="44">
        <f t="shared" ref="C43" si="216">SUM(H43:S43)</f>
        <v>0</v>
      </c>
      <c r="D43" s="45">
        <v>120</v>
      </c>
      <c r="E43" s="44">
        <f t="shared" si="3"/>
        <v>0</v>
      </c>
      <c r="F43" s="46">
        <f t="shared" ref="F43" si="217">D43*((100-E43)/100)</f>
        <v>120</v>
      </c>
      <c r="G43" s="47">
        <f t="shared" ref="G43" si="218">C43*F43</f>
        <v>0</v>
      </c>
      <c r="H43" s="48"/>
      <c r="I43" s="49"/>
      <c r="J43" s="50"/>
      <c r="K43" s="51"/>
      <c r="L43" s="52"/>
      <c r="M43" s="147"/>
      <c r="N43" s="53"/>
      <c r="O43" s="54"/>
      <c r="P43" s="55"/>
      <c r="Q43" s="56"/>
      <c r="R43" s="49"/>
      <c r="S43" s="57"/>
      <c r="T43" s="59">
        <f t="shared" ref="T43" si="219">AA43*$C43</f>
        <v>0</v>
      </c>
      <c r="U43" s="59">
        <f t="shared" ref="U43" si="220">AB43*$C43</f>
        <v>0</v>
      </c>
      <c r="V43" s="59">
        <f t="shared" ref="V43" si="221">AC43*$C43</f>
        <v>0</v>
      </c>
      <c r="W43" s="59">
        <f t="shared" ref="W43" si="222">AD43*$C43</f>
        <v>0</v>
      </c>
      <c r="X43" s="59">
        <f t="shared" ref="X43" si="223">AE43*$C43</f>
        <v>0</v>
      </c>
      <c r="Y43" s="59">
        <f t="shared" ref="Y43" si="224">AF43*$C43</f>
        <v>0</v>
      </c>
      <c r="Z43" s="59">
        <f t="shared" ref="Z43" si="225">AG43*$C43</f>
        <v>0</v>
      </c>
      <c r="AA43" s="60"/>
      <c r="AB43" s="60"/>
      <c r="AC43" s="60"/>
      <c r="AD43" s="60"/>
      <c r="AE43" s="60"/>
      <c r="AF43" s="60"/>
      <c r="AG43" s="60">
        <v>1</v>
      </c>
      <c r="AH43" s="61">
        <f t="shared" ref="AH43" si="226">AU43*$C43</f>
        <v>0</v>
      </c>
      <c r="AI43" s="61">
        <f t="shared" ref="AI43" si="227">AV43*$C43</f>
        <v>0</v>
      </c>
      <c r="AJ43" s="61">
        <f t="shared" ref="AJ43" si="228">AW43*$C43</f>
        <v>0</v>
      </c>
      <c r="AK43" s="61">
        <f t="shared" ref="AK43" si="229">AX43*$C43</f>
        <v>0</v>
      </c>
      <c r="AL43" s="61">
        <f t="shared" ref="AL43" si="230">AY43*$C43</f>
        <v>0</v>
      </c>
      <c r="AM43" s="61">
        <f t="shared" ref="AM43" si="231">AZ43*$C43</f>
        <v>0</v>
      </c>
      <c r="AN43" s="61">
        <f t="shared" ref="AN43" si="232">BA43*$C43</f>
        <v>0</v>
      </c>
      <c r="AO43" s="61">
        <f t="shared" ref="AO43" si="233">BB43*$C43</f>
        <v>0</v>
      </c>
      <c r="AP43" s="61">
        <f t="shared" ref="AP43" si="234">BC43*$C43</f>
        <v>0</v>
      </c>
      <c r="AQ43" s="61">
        <f t="shared" ref="AQ43" si="235">BD43*$C43</f>
        <v>0</v>
      </c>
      <c r="AR43" s="61">
        <f t="shared" ref="AR43" si="236">BE43*$C43</f>
        <v>0</v>
      </c>
      <c r="AS43" s="61">
        <f t="shared" ref="AS43" si="237">BF43*$C43</f>
        <v>0</v>
      </c>
      <c r="AT43" s="61">
        <f t="shared" ref="AT43" si="238">BG43*$C43</f>
        <v>0</v>
      </c>
      <c r="AU43" s="60"/>
      <c r="AV43" s="60"/>
      <c r="AW43" s="60"/>
      <c r="AX43" s="60"/>
      <c r="AY43" s="60"/>
      <c r="AZ43" s="60"/>
      <c r="BA43" s="60"/>
      <c r="BB43" s="60">
        <v>1</v>
      </c>
      <c r="BC43" s="60"/>
      <c r="BD43" s="60"/>
      <c r="BE43" s="60"/>
      <c r="BF43" s="189"/>
      <c r="BG43" s="60"/>
      <c r="BH43" s="6"/>
      <c r="BI43" s="58"/>
      <c r="BJ43" s="58"/>
      <c r="BK43" s="6"/>
      <c r="BL43" s="61">
        <v>3.14</v>
      </c>
      <c r="BM43" s="61">
        <f t="shared" ref="BM43" si="239">C43</f>
        <v>0</v>
      </c>
      <c r="BN43" s="61">
        <f t="shared" ref="BN43" si="240">BL43*BM43</f>
        <v>0</v>
      </c>
      <c r="BO43" s="6"/>
      <c r="BP43" s="6"/>
    </row>
    <row r="44" spans="1:68" x14ac:dyDescent="0.55000000000000004">
      <c r="A44" s="177" t="s">
        <v>305</v>
      </c>
      <c r="B44" s="43">
        <v>5</v>
      </c>
      <c r="C44" s="44">
        <f t="shared" ref="C44" si="241">SUM(H44:S44)</f>
        <v>0</v>
      </c>
      <c r="D44" s="45">
        <v>120</v>
      </c>
      <c r="E44" s="44">
        <f t="shared" si="3"/>
        <v>0</v>
      </c>
      <c r="F44" s="46">
        <f t="shared" ref="F44" si="242">D44*((100-E44)/100)</f>
        <v>120</v>
      </c>
      <c r="G44" s="47">
        <f t="shared" ref="G44" si="243">C44*F44</f>
        <v>0</v>
      </c>
      <c r="H44" s="48"/>
      <c r="I44" s="49"/>
      <c r="J44" s="50"/>
      <c r="K44" s="51"/>
      <c r="L44" s="52"/>
      <c r="M44" s="147"/>
      <c r="N44" s="53"/>
      <c r="O44" s="54"/>
      <c r="P44" s="55"/>
      <c r="Q44" s="56"/>
      <c r="R44" s="49"/>
      <c r="S44" s="57"/>
      <c r="T44" s="59">
        <f t="shared" ref="T44" si="244">AA44*$C44</f>
        <v>0</v>
      </c>
      <c r="U44" s="59">
        <f t="shared" ref="U44" si="245">AB44*$C44</f>
        <v>0</v>
      </c>
      <c r="V44" s="59">
        <f t="shared" ref="V44" si="246">AC44*$C44</f>
        <v>0</v>
      </c>
      <c r="W44" s="59">
        <f t="shared" ref="W44" si="247">AD44*$C44</f>
        <v>0</v>
      </c>
      <c r="X44" s="59">
        <f t="shared" ref="X44" si="248">AE44*$C44</f>
        <v>0</v>
      </c>
      <c r="Y44" s="59">
        <f t="shared" ref="Y44" si="249">AF44*$C44</f>
        <v>0</v>
      </c>
      <c r="Z44" s="59">
        <f t="shared" ref="Z44" si="250">AG44*$C44</f>
        <v>0</v>
      </c>
      <c r="AA44" s="60"/>
      <c r="AB44" s="60"/>
      <c r="AC44" s="60"/>
      <c r="AD44" s="60"/>
      <c r="AE44" s="60"/>
      <c r="AF44" s="60"/>
      <c r="AG44" s="60">
        <v>1</v>
      </c>
      <c r="AH44" s="61">
        <f t="shared" ref="AH44" si="251">AU44*$C44</f>
        <v>0</v>
      </c>
      <c r="AI44" s="61">
        <f t="shared" ref="AI44" si="252">AV44*$C44</f>
        <v>0</v>
      </c>
      <c r="AJ44" s="61">
        <f t="shared" ref="AJ44" si="253">AW44*$C44</f>
        <v>0</v>
      </c>
      <c r="AK44" s="61">
        <f t="shared" ref="AK44" si="254">AX44*$C44</f>
        <v>0</v>
      </c>
      <c r="AL44" s="61">
        <f t="shared" ref="AL44" si="255">AY44*$C44</f>
        <v>0</v>
      </c>
      <c r="AM44" s="61">
        <f t="shared" ref="AM44" si="256">AZ44*$C44</f>
        <v>0</v>
      </c>
      <c r="AN44" s="61">
        <f t="shared" ref="AN44" si="257">BA44*$C44</f>
        <v>0</v>
      </c>
      <c r="AO44" s="61">
        <f t="shared" ref="AO44" si="258">BB44*$C44</f>
        <v>0</v>
      </c>
      <c r="AP44" s="61">
        <f t="shared" ref="AP44" si="259">BC44*$C44</f>
        <v>0</v>
      </c>
      <c r="AQ44" s="61">
        <f t="shared" ref="AQ44" si="260">BD44*$C44</f>
        <v>0</v>
      </c>
      <c r="AR44" s="61">
        <f t="shared" ref="AR44" si="261">BE44*$C44</f>
        <v>0</v>
      </c>
      <c r="AS44" s="61">
        <f t="shared" ref="AS44" si="262">BF44*$C44</f>
        <v>0</v>
      </c>
      <c r="AT44" s="61">
        <f t="shared" ref="AT44" si="263">BG44*$C44</f>
        <v>0</v>
      </c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189">
        <v>1</v>
      </c>
      <c r="BG44" s="60"/>
      <c r="BH44" s="6"/>
      <c r="BI44" s="58"/>
      <c r="BJ44" s="58"/>
      <c r="BK44" s="6"/>
      <c r="BL44" s="61">
        <v>3.26</v>
      </c>
      <c r="BM44" s="61">
        <f t="shared" ref="BM44" si="264">C44</f>
        <v>0</v>
      </c>
      <c r="BN44" s="61">
        <f t="shared" ref="BN44" si="265">BL44*BM44</f>
        <v>0</v>
      </c>
      <c r="BO44" s="6"/>
      <c r="BP44" s="6"/>
    </row>
    <row r="45" spans="1:68" x14ac:dyDescent="0.55000000000000004">
      <c r="A45" s="177" t="s">
        <v>306</v>
      </c>
      <c r="B45" s="43">
        <v>5</v>
      </c>
      <c r="C45" s="44">
        <f t="shared" si="2"/>
        <v>0</v>
      </c>
      <c r="D45" s="45">
        <v>130</v>
      </c>
      <c r="E45" s="44">
        <f t="shared" si="3"/>
        <v>0</v>
      </c>
      <c r="F45" s="46">
        <f t="shared" si="39"/>
        <v>130</v>
      </c>
      <c r="G45" s="47">
        <f t="shared" si="40"/>
        <v>0</v>
      </c>
      <c r="H45" s="48"/>
      <c r="I45" s="49"/>
      <c r="J45" s="50"/>
      <c r="K45" s="51"/>
      <c r="L45" s="52"/>
      <c r="M45" s="147"/>
      <c r="N45" s="53"/>
      <c r="O45" s="54"/>
      <c r="P45" s="55"/>
      <c r="Q45" s="56"/>
      <c r="R45" s="49"/>
      <c r="S45" s="57"/>
      <c r="T45" s="59">
        <f t="shared" si="13"/>
        <v>0</v>
      </c>
      <c r="U45" s="59">
        <f t="shared" si="14"/>
        <v>0</v>
      </c>
      <c r="V45" s="59">
        <f t="shared" si="15"/>
        <v>0</v>
      </c>
      <c r="W45" s="59">
        <f t="shared" si="16"/>
        <v>0</v>
      </c>
      <c r="X45" s="59">
        <f t="shared" si="17"/>
        <v>0</v>
      </c>
      <c r="Y45" s="59">
        <f t="shared" si="18"/>
        <v>0</v>
      </c>
      <c r="Z45" s="59">
        <f t="shared" si="19"/>
        <v>0</v>
      </c>
      <c r="AA45" s="60"/>
      <c r="AB45" s="60"/>
      <c r="AC45" s="60"/>
      <c r="AD45" s="60"/>
      <c r="AE45" s="60"/>
      <c r="AF45" s="60"/>
      <c r="AG45" s="60">
        <v>1</v>
      </c>
      <c r="AH45" s="61">
        <f t="shared" si="41"/>
        <v>0</v>
      </c>
      <c r="AI45" s="61">
        <f t="shared" si="42"/>
        <v>0</v>
      </c>
      <c r="AJ45" s="61">
        <f t="shared" si="43"/>
        <v>0</v>
      </c>
      <c r="AK45" s="61">
        <f t="shared" si="44"/>
        <v>0</v>
      </c>
      <c r="AL45" s="61">
        <f t="shared" si="45"/>
        <v>0</v>
      </c>
      <c r="AM45" s="61">
        <f t="shared" si="46"/>
        <v>0</v>
      </c>
      <c r="AN45" s="61">
        <f t="shared" si="47"/>
        <v>0</v>
      </c>
      <c r="AO45" s="61">
        <f t="shared" si="48"/>
        <v>0</v>
      </c>
      <c r="AP45" s="61">
        <f t="shared" si="49"/>
        <v>0</v>
      </c>
      <c r="AQ45" s="61">
        <f t="shared" si="50"/>
        <v>0</v>
      </c>
      <c r="AR45" s="61">
        <f t="shared" si="51"/>
        <v>0</v>
      </c>
      <c r="AS45" s="61">
        <f t="shared" si="52"/>
        <v>0</v>
      </c>
      <c r="AT45" s="61">
        <f t="shared" si="52"/>
        <v>0</v>
      </c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179">
        <v>1</v>
      </c>
      <c r="BG45" s="60"/>
      <c r="BH45" s="6"/>
      <c r="BI45" s="58"/>
      <c r="BJ45" s="58"/>
      <c r="BK45" s="6"/>
      <c r="BL45" s="61">
        <v>4.0599999999999996</v>
      </c>
      <c r="BM45" s="61">
        <f t="shared" si="101"/>
        <v>0</v>
      </c>
      <c r="BN45" s="61">
        <f t="shared" si="102"/>
        <v>0</v>
      </c>
      <c r="BO45" s="6"/>
      <c r="BP45" s="6"/>
    </row>
    <row r="46" spans="1:68" x14ac:dyDescent="0.55000000000000004">
      <c r="A46" s="63"/>
      <c r="B46" s="38"/>
      <c r="C46" s="38"/>
      <c r="D46" s="39"/>
      <c r="E46" s="38"/>
      <c r="F46" s="39"/>
      <c r="G46" s="64">
        <f t="shared" ref="G46:Z46" si="266">SUM(G12:G45)</f>
        <v>0</v>
      </c>
      <c r="H46" s="65">
        <f t="shared" si="266"/>
        <v>0</v>
      </c>
      <c r="I46" s="65">
        <f t="shared" si="266"/>
        <v>0</v>
      </c>
      <c r="J46" s="65">
        <f t="shared" si="266"/>
        <v>0</v>
      </c>
      <c r="K46" s="65">
        <f t="shared" si="266"/>
        <v>0</v>
      </c>
      <c r="L46" s="65">
        <f t="shared" si="266"/>
        <v>0</v>
      </c>
      <c r="M46" s="65">
        <f t="shared" si="266"/>
        <v>0</v>
      </c>
      <c r="N46" s="65">
        <f t="shared" si="266"/>
        <v>0</v>
      </c>
      <c r="O46" s="65">
        <f t="shared" si="266"/>
        <v>0</v>
      </c>
      <c r="P46" s="65">
        <f t="shared" si="266"/>
        <v>0</v>
      </c>
      <c r="Q46" s="65">
        <f t="shared" si="266"/>
        <v>0</v>
      </c>
      <c r="R46" s="65">
        <f t="shared" si="266"/>
        <v>0</v>
      </c>
      <c r="S46" s="65">
        <f t="shared" si="266"/>
        <v>0</v>
      </c>
      <c r="T46" s="65">
        <f t="shared" si="266"/>
        <v>0</v>
      </c>
      <c r="U46" s="65">
        <f t="shared" si="266"/>
        <v>0</v>
      </c>
      <c r="V46" s="65">
        <f t="shared" si="266"/>
        <v>0</v>
      </c>
      <c r="W46" s="65">
        <f t="shared" si="266"/>
        <v>0</v>
      </c>
      <c r="X46" s="65">
        <f t="shared" si="266"/>
        <v>0</v>
      </c>
      <c r="Y46" s="65">
        <f t="shared" si="266"/>
        <v>0</v>
      </c>
      <c r="Z46" s="65">
        <f t="shared" si="266"/>
        <v>0</v>
      </c>
      <c r="AA46" s="66"/>
      <c r="AB46" s="66"/>
      <c r="AC46" s="66"/>
      <c r="AD46" s="66"/>
      <c r="AE46" s="66"/>
      <c r="AF46" s="66"/>
      <c r="AG46" s="66"/>
      <c r="AH46" s="42">
        <f t="shared" ref="AH46:AT46" si="267">SUM(AH12:AH45)</f>
        <v>0</v>
      </c>
      <c r="AI46" s="42">
        <f t="shared" si="267"/>
        <v>0</v>
      </c>
      <c r="AJ46" s="42">
        <f t="shared" si="267"/>
        <v>0</v>
      </c>
      <c r="AK46" s="42">
        <f t="shared" si="267"/>
        <v>0</v>
      </c>
      <c r="AL46" s="42">
        <f t="shared" si="267"/>
        <v>0</v>
      </c>
      <c r="AM46" s="42">
        <f t="shared" si="267"/>
        <v>0</v>
      </c>
      <c r="AN46" s="42">
        <f t="shared" si="267"/>
        <v>0</v>
      </c>
      <c r="AO46" s="42">
        <f t="shared" si="267"/>
        <v>0</v>
      </c>
      <c r="AP46" s="42">
        <f t="shared" si="267"/>
        <v>0</v>
      </c>
      <c r="AQ46" s="42">
        <f t="shared" si="267"/>
        <v>0</v>
      </c>
      <c r="AR46" s="42">
        <f t="shared" si="267"/>
        <v>0</v>
      </c>
      <c r="AS46" s="42">
        <f t="shared" si="267"/>
        <v>0</v>
      </c>
      <c r="AT46" s="42">
        <f t="shared" si="267"/>
        <v>0</v>
      </c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183"/>
      <c r="BG46" s="66"/>
      <c r="BH46" s="6"/>
      <c r="BI46" s="58"/>
      <c r="BJ46" s="58"/>
      <c r="BK46" s="6"/>
      <c r="BL46" s="61"/>
      <c r="BM46" s="61"/>
      <c r="BN46" s="61"/>
      <c r="BO46" s="6"/>
      <c r="BP46" s="6"/>
    </row>
    <row r="47" spans="1:68" x14ac:dyDescent="0.55000000000000004">
      <c r="A47" s="12" t="s">
        <v>45</v>
      </c>
      <c r="B47" s="37"/>
      <c r="C47" s="38"/>
      <c r="D47" s="39"/>
      <c r="E47" s="38"/>
      <c r="F47" s="39"/>
      <c r="G47" s="38"/>
      <c r="H47" s="38"/>
      <c r="I47" s="38"/>
      <c r="J47" s="38"/>
      <c r="K47" s="38"/>
      <c r="L47" s="38"/>
      <c r="M47" s="38"/>
      <c r="N47" s="40"/>
      <c r="O47" s="38"/>
      <c r="P47" s="38"/>
      <c r="Q47" s="38"/>
      <c r="R47" s="38"/>
      <c r="S47" s="38"/>
      <c r="T47" s="41" t="s">
        <v>5</v>
      </c>
      <c r="U47" s="41" t="s">
        <v>6</v>
      </c>
      <c r="V47" s="41" t="s">
        <v>7</v>
      </c>
      <c r="W47" s="41" t="s">
        <v>8</v>
      </c>
      <c r="X47" s="41" t="s">
        <v>9</v>
      </c>
      <c r="Y47" s="41" t="s">
        <v>10</v>
      </c>
      <c r="Z47" s="41" t="s">
        <v>11</v>
      </c>
      <c r="AA47" s="42" t="s">
        <v>5</v>
      </c>
      <c r="AB47" s="42" t="s">
        <v>6</v>
      </c>
      <c r="AC47" s="42" t="s">
        <v>7</v>
      </c>
      <c r="AD47" s="42" t="s">
        <v>8</v>
      </c>
      <c r="AE47" s="42" t="s">
        <v>9</v>
      </c>
      <c r="AF47" s="42" t="s">
        <v>10</v>
      </c>
      <c r="AG47" s="42" t="s">
        <v>11</v>
      </c>
      <c r="AH47" s="41" t="s">
        <v>14</v>
      </c>
      <c r="AI47" s="41" t="s">
        <v>15</v>
      </c>
      <c r="AJ47" s="41" t="s">
        <v>16</v>
      </c>
      <c r="AK47" s="41" t="s">
        <v>17</v>
      </c>
      <c r="AL47" s="41" t="s">
        <v>18</v>
      </c>
      <c r="AM47" s="41" t="s">
        <v>19</v>
      </c>
      <c r="AN47" s="41" t="s">
        <v>20</v>
      </c>
      <c r="AO47" s="41" t="s">
        <v>21</v>
      </c>
      <c r="AP47" s="41" t="s">
        <v>22</v>
      </c>
      <c r="AQ47" s="41" t="s">
        <v>23</v>
      </c>
      <c r="AR47" s="41" t="s">
        <v>24</v>
      </c>
      <c r="AS47" s="41" t="s">
        <v>25</v>
      </c>
      <c r="AT47" s="41" t="s">
        <v>179</v>
      </c>
      <c r="AU47" s="42" t="s">
        <v>14</v>
      </c>
      <c r="AV47" s="42" t="s">
        <v>15</v>
      </c>
      <c r="AW47" s="42" t="s">
        <v>16</v>
      </c>
      <c r="AX47" s="42" t="s">
        <v>17</v>
      </c>
      <c r="AY47" s="42" t="s">
        <v>18</v>
      </c>
      <c r="AZ47" s="42" t="s">
        <v>19</v>
      </c>
      <c r="BA47" s="42" t="s">
        <v>20</v>
      </c>
      <c r="BB47" s="42" t="s">
        <v>21</v>
      </c>
      <c r="BC47" s="42" t="s">
        <v>22</v>
      </c>
      <c r="BD47" s="42" t="s">
        <v>23</v>
      </c>
      <c r="BE47" s="42" t="s">
        <v>24</v>
      </c>
      <c r="BF47" s="182" t="s">
        <v>25</v>
      </c>
      <c r="BG47" s="42" t="s">
        <v>179</v>
      </c>
      <c r="BH47" s="6"/>
      <c r="BI47" s="42" t="s">
        <v>243</v>
      </c>
      <c r="BJ47" s="42" t="s">
        <v>242</v>
      </c>
      <c r="BK47" s="6"/>
      <c r="BL47" s="170" t="s">
        <v>244</v>
      </c>
      <c r="BM47" s="170" t="s">
        <v>245</v>
      </c>
      <c r="BN47" s="170" t="s">
        <v>246</v>
      </c>
      <c r="BO47" s="6"/>
      <c r="BP47" s="6"/>
    </row>
    <row r="48" spans="1:68" x14ac:dyDescent="0.55000000000000004">
      <c r="A48" s="145" t="s">
        <v>46</v>
      </c>
      <c r="B48" s="43">
        <v>10</v>
      </c>
      <c r="C48" s="44">
        <f t="shared" ref="C48:C54" si="268">SUM(H48:S48)</f>
        <v>0</v>
      </c>
      <c r="D48" s="45">
        <v>30</v>
      </c>
      <c r="E48" s="44">
        <f t="shared" ref="E48:E54" si="269">$D$2</f>
        <v>0</v>
      </c>
      <c r="F48" s="46">
        <f t="shared" ref="F48:F54" si="270">D48*((100-E48)/100)</f>
        <v>30</v>
      </c>
      <c r="G48" s="47">
        <f t="shared" ref="G48:G54" si="271">C48*F48</f>
        <v>0</v>
      </c>
      <c r="H48" s="48"/>
      <c r="I48" s="49"/>
      <c r="J48" s="50"/>
      <c r="K48" s="51"/>
      <c r="L48" s="52"/>
      <c r="M48" s="147"/>
      <c r="N48" s="53"/>
      <c r="O48" s="54"/>
      <c r="P48" s="55"/>
      <c r="Q48" s="56"/>
      <c r="R48" s="49"/>
      <c r="S48" s="57"/>
      <c r="T48" s="58"/>
      <c r="U48" s="59">
        <f t="shared" ref="U48" si="272">AB48*$C48</f>
        <v>0</v>
      </c>
      <c r="V48" s="58"/>
      <c r="W48" s="58"/>
      <c r="X48" s="58"/>
      <c r="Y48" s="58"/>
      <c r="Z48" s="58"/>
      <c r="AA48" s="60"/>
      <c r="AB48" s="60">
        <v>10</v>
      </c>
      <c r="AC48" s="60"/>
      <c r="AD48" s="60"/>
      <c r="AE48" s="60"/>
      <c r="AF48" s="60"/>
      <c r="AG48" s="60"/>
      <c r="AH48" s="61">
        <f t="shared" ref="AH48:AH54" si="273">AU48*$C48</f>
        <v>0</v>
      </c>
      <c r="AI48" s="61">
        <f t="shared" ref="AI48:AI54" si="274">AV48*$C48</f>
        <v>0</v>
      </c>
      <c r="AJ48" s="61">
        <f t="shared" ref="AJ48:AJ54" si="275">AW48*$C48</f>
        <v>0</v>
      </c>
      <c r="AK48" s="61">
        <f t="shared" ref="AK48:AK54" si="276">AX48*$C48</f>
        <v>0</v>
      </c>
      <c r="AL48" s="61">
        <f t="shared" ref="AL48:AL54" si="277">AY48*$C48</f>
        <v>0</v>
      </c>
      <c r="AM48" s="61">
        <f t="shared" ref="AM48:AM54" si="278">AZ48*$C48</f>
        <v>0</v>
      </c>
      <c r="AN48" s="61">
        <f t="shared" ref="AN48:AN54" si="279">BA48*$C48</f>
        <v>0</v>
      </c>
      <c r="AO48" s="61">
        <f t="shared" ref="AO48:AO54" si="280">BB48*$C48</f>
        <v>0</v>
      </c>
      <c r="AP48" s="61">
        <f t="shared" ref="AP48:AP54" si="281">BC48*$C48</f>
        <v>0</v>
      </c>
      <c r="AQ48" s="61">
        <f t="shared" ref="AQ48:AQ54" si="282">BD48*$C48</f>
        <v>0</v>
      </c>
      <c r="AR48" s="61">
        <f t="shared" ref="AR48:AR54" si="283">BE48*$C48</f>
        <v>0</v>
      </c>
      <c r="AS48" s="61">
        <f t="shared" ref="AS48:AT54" si="284">BF48*$C48</f>
        <v>0</v>
      </c>
      <c r="AT48" s="61">
        <f t="shared" si="284"/>
        <v>0</v>
      </c>
      <c r="AU48" s="60"/>
      <c r="AV48" s="60">
        <v>10</v>
      </c>
      <c r="AW48" s="60"/>
      <c r="AX48" s="60"/>
      <c r="AY48" s="60"/>
      <c r="AZ48" s="60"/>
      <c r="BA48" s="60"/>
      <c r="BB48" s="60"/>
      <c r="BC48" s="60"/>
      <c r="BD48" s="60"/>
      <c r="BE48" s="60"/>
      <c r="BF48" s="179"/>
      <c r="BG48" s="60"/>
      <c r="BH48" s="6"/>
      <c r="BI48" s="58"/>
      <c r="BJ48" s="58"/>
      <c r="BK48" s="6"/>
      <c r="BL48" s="61">
        <v>0.39</v>
      </c>
      <c r="BM48" s="61">
        <f>C48</f>
        <v>0</v>
      </c>
      <c r="BN48" s="61">
        <f>BL48*BM48</f>
        <v>0</v>
      </c>
      <c r="BO48" s="6"/>
      <c r="BP48" s="6"/>
    </row>
    <row r="49" spans="1:68" x14ac:dyDescent="0.55000000000000004">
      <c r="A49" s="145" t="s">
        <v>47</v>
      </c>
      <c r="B49" s="43">
        <v>10</v>
      </c>
      <c r="C49" s="44">
        <f t="shared" si="268"/>
        <v>0</v>
      </c>
      <c r="D49" s="45">
        <v>50</v>
      </c>
      <c r="E49" s="44">
        <f t="shared" si="269"/>
        <v>0</v>
      </c>
      <c r="F49" s="46">
        <f t="shared" si="270"/>
        <v>50</v>
      </c>
      <c r="G49" s="47">
        <f t="shared" si="271"/>
        <v>0</v>
      </c>
      <c r="H49" s="48"/>
      <c r="I49" s="49"/>
      <c r="J49" s="50"/>
      <c r="K49" s="51"/>
      <c r="L49" s="52"/>
      <c r="M49" s="147"/>
      <c r="N49" s="53"/>
      <c r="O49" s="54"/>
      <c r="P49" s="55"/>
      <c r="Q49" s="56"/>
      <c r="R49" s="49"/>
      <c r="S49" s="57"/>
      <c r="T49" s="58"/>
      <c r="U49" s="58"/>
      <c r="V49" s="59">
        <f t="shared" ref="V49:V51" si="285">AC49*$C49</f>
        <v>0</v>
      </c>
      <c r="W49" s="58"/>
      <c r="X49" s="58"/>
      <c r="Y49" s="58"/>
      <c r="Z49" s="58"/>
      <c r="AA49" s="60"/>
      <c r="AB49" s="60"/>
      <c r="AC49" s="60">
        <v>10</v>
      </c>
      <c r="AD49" s="60"/>
      <c r="AE49" s="60"/>
      <c r="AF49" s="60"/>
      <c r="AG49" s="60"/>
      <c r="AH49" s="61">
        <f t="shared" si="273"/>
        <v>0</v>
      </c>
      <c r="AI49" s="61">
        <f t="shared" si="274"/>
        <v>0</v>
      </c>
      <c r="AJ49" s="61">
        <f t="shared" si="275"/>
        <v>0</v>
      </c>
      <c r="AK49" s="61">
        <f t="shared" si="276"/>
        <v>0</v>
      </c>
      <c r="AL49" s="61">
        <f t="shared" si="277"/>
        <v>0</v>
      </c>
      <c r="AM49" s="61">
        <f t="shared" si="278"/>
        <v>0</v>
      </c>
      <c r="AN49" s="61">
        <f t="shared" si="279"/>
        <v>0</v>
      </c>
      <c r="AO49" s="61">
        <f t="shared" si="280"/>
        <v>0</v>
      </c>
      <c r="AP49" s="61">
        <f t="shared" si="281"/>
        <v>0</v>
      </c>
      <c r="AQ49" s="61">
        <f t="shared" si="282"/>
        <v>0</v>
      </c>
      <c r="AR49" s="61">
        <f t="shared" si="283"/>
        <v>0</v>
      </c>
      <c r="AS49" s="61">
        <f t="shared" si="284"/>
        <v>0</v>
      </c>
      <c r="AT49" s="61">
        <f t="shared" si="284"/>
        <v>0</v>
      </c>
      <c r="AU49" s="60">
        <v>10</v>
      </c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179"/>
      <c r="BG49" s="60"/>
      <c r="BH49" s="6"/>
      <c r="BI49" s="58"/>
      <c r="BJ49" s="58"/>
      <c r="BK49" s="6"/>
      <c r="BL49" s="61">
        <v>1.18</v>
      </c>
      <c r="BM49" s="61">
        <f t="shared" ref="BM49:BM54" si="286">C49</f>
        <v>0</v>
      </c>
      <c r="BN49" s="61">
        <f t="shared" ref="BN49:BN54" si="287">BL49*BM49</f>
        <v>0</v>
      </c>
      <c r="BO49" s="6"/>
      <c r="BP49" s="6"/>
    </row>
    <row r="50" spans="1:68" x14ac:dyDescent="0.55000000000000004">
      <c r="A50" s="145" t="s">
        <v>48</v>
      </c>
      <c r="B50" s="43">
        <v>10</v>
      </c>
      <c r="C50" s="44">
        <f t="shared" si="268"/>
        <v>0</v>
      </c>
      <c r="D50" s="45">
        <v>42</v>
      </c>
      <c r="E50" s="44">
        <f t="shared" si="269"/>
        <v>0</v>
      </c>
      <c r="F50" s="46">
        <f t="shared" si="270"/>
        <v>42</v>
      </c>
      <c r="G50" s="47">
        <f t="shared" si="271"/>
        <v>0</v>
      </c>
      <c r="H50" s="48"/>
      <c r="I50" s="49"/>
      <c r="J50" s="50"/>
      <c r="K50" s="51"/>
      <c r="L50" s="52"/>
      <c r="M50" s="147"/>
      <c r="N50" s="53"/>
      <c r="O50" s="54"/>
      <c r="P50" s="55"/>
      <c r="Q50" s="56"/>
      <c r="R50" s="49"/>
      <c r="S50" s="57"/>
      <c r="T50" s="58"/>
      <c r="U50" s="58"/>
      <c r="V50" s="59">
        <f t="shared" si="285"/>
        <v>0</v>
      </c>
      <c r="W50" s="58"/>
      <c r="X50" s="58"/>
      <c r="Y50" s="58"/>
      <c r="Z50" s="58"/>
      <c r="AA50" s="60"/>
      <c r="AB50" s="60"/>
      <c r="AC50" s="60">
        <v>10</v>
      </c>
      <c r="AD50" s="60"/>
      <c r="AE50" s="60"/>
      <c r="AF50" s="60"/>
      <c r="AG50" s="60"/>
      <c r="AH50" s="61">
        <f t="shared" si="273"/>
        <v>0</v>
      </c>
      <c r="AI50" s="61">
        <f t="shared" si="274"/>
        <v>0</v>
      </c>
      <c r="AJ50" s="61">
        <f t="shared" si="275"/>
        <v>0</v>
      </c>
      <c r="AK50" s="61">
        <f t="shared" si="276"/>
        <v>0</v>
      </c>
      <c r="AL50" s="61">
        <f t="shared" si="277"/>
        <v>0</v>
      </c>
      <c r="AM50" s="61">
        <f t="shared" si="278"/>
        <v>0</v>
      </c>
      <c r="AN50" s="61">
        <f t="shared" si="279"/>
        <v>0</v>
      </c>
      <c r="AO50" s="61">
        <f t="shared" si="280"/>
        <v>0</v>
      </c>
      <c r="AP50" s="61">
        <f t="shared" si="281"/>
        <v>0</v>
      </c>
      <c r="AQ50" s="61">
        <f t="shared" si="282"/>
        <v>0</v>
      </c>
      <c r="AR50" s="61">
        <f t="shared" si="283"/>
        <v>0</v>
      </c>
      <c r="AS50" s="61">
        <f t="shared" si="284"/>
        <v>0</v>
      </c>
      <c r="AT50" s="61">
        <f t="shared" si="284"/>
        <v>0</v>
      </c>
      <c r="AU50" s="60"/>
      <c r="AV50" s="60">
        <v>10</v>
      </c>
      <c r="AW50" s="60"/>
      <c r="AX50" s="60"/>
      <c r="AY50" s="60"/>
      <c r="AZ50" s="60"/>
      <c r="BA50" s="60"/>
      <c r="BB50" s="60"/>
      <c r="BC50" s="60"/>
      <c r="BD50" s="60"/>
      <c r="BE50" s="60"/>
      <c r="BF50" s="179"/>
      <c r="BG50" s="60"/>
      <c r="BH50" s="6"/>
      <c r="BI50" s="58"/>
      <c r="BJ50" s="58"/>
      <c r="BK50" s="6"/>
      <c r="BL50" s="61">
        <v>0.92</v>
      </c>
      <c r="BM50" s="61">
        <f t="shared" si="286"/>
        <v>0</v>
      </c>
      <c r="BN50" s="61">
        <f t="shared" si="287"/>
        <v>0</v>
      </c>
      <c r="BO50" s="6"/>
      <c r="BP50" s="6"/>
    </row>
    <row r="51" spans="1:68" x14ac:dyDescent="0.55000000000000004">
      <c r="A51" s="145" t="s">
        <v>49</v>
      </c>
      <c r="B51" s="43">
        <v>10</v>
      </c>
      <c r="C51" s="44">
        <f t="shared" si="268"/>
        <v>0</v>
      </c>
      <c r="D51" s="45">
        <v>52</v>
      </c>
      <c r="E51" s="44">
        <f t="shared" si="269"/>
        <v>0</v>
      </c>
      <c r="F51" s="46">
        <f t="shared" si="270"/>
        <v>52</v>
      </c>
      <c r="G51" s="47">
        <f t="shared" si="271"/>
        <v>0</v>
      </c>
      <c r="H51" s="48"/>
      <c r="I51" s="49"/>
      <c r="J51" s="50"/>
      <c r="K51" s="51"/>
      <c r="L51" s="52"/>
      <c r="M51" s="147"/>
      <c r="N51" s="53"/>
      <c r="O51" s="54"/>
      <c r="P51" s="55"/>
      <c r="Q51" s="56"/>
      <c r="R51" s="49"/>
      <c r="S51" s="57"/>
      <c r="T51" s="58"/>
      <c r="U51" s="58"/>
      <c r="V51" s="59">
        <f t="shared" si="285"/>
        <v>0</v>
      </c>
      <c r="W51" s="58"/>
      <c r="X51" s="58"/>
      <c r="Y51" s="58"/>
      <c r="Z51" s="58"/>
      <c r="AA51" s="60"/>
      <c r="AB51" s="60"/>
      <c r="AC51" s="60">
        <v>10</v>
      </c>
      <c r="AD51" s="60"/>
      <c r="AE51" s="60"/>
      <c r="AF51" s="60"/>
      <c r="AG51" s="60"/>
      <c r="AH51" s="61">
        <f t="shared" si="273"/>
        <v>0</v>
      </c>
      <c r="AI51" s="61">
        <f t="shared" si="274"/>
        <v>0</v>
      </c>
      <c r="AJ51" s="61">
        <f t="shared" si="275"/>
        <v>0</v>
      </c>
      <c r="AK51" s="61">
        <f t="shared" si="276"/>
        <v>0</v>
      </c>
      <c r="AL51" s="61">
        <f t="shared" si="277"/>
        <v>0</v>
      </c>
      <c r="AM51" s="61">
        <f t="shared" si="278"/>
        <v>0</v>
      </c>
      <c r="AN51" s="61">
        <f t="shared" si="279"/>
        <v>0</v>
      </c>
      <c r="AO51" s="61">
        <f t="shared" si="280"/>
        <v>0</v>
      </c>
      <c r="AP51" s="61">
        <f t="shared" si="281"/>
        <v>0</v>
      </c>
      <c r="AQ51" s="61">
        <f t="shared" si="282"/>
        <v>0</v>
      </c>
      <c r="AR51" s="61">
        <f t="shared" si="283"/>
        <v>0</v>
      </c>
      <c r="AS51" s="61">
        <f t="shared" si="284"/>
        <v>0</v>
      </c>
      <c r="AT51" s="61">
        <f t="shared" si="284"/>
        <v>0</v>
      </c>
      <c r="AU51" s="60"/>
      <c r="AV51" s="60">
        <v>10</v>
      </c>
      <c r="AW51" s="60"/>
      <c r="AX51" s="60"/>
      <c r="AY51" s="60"/>
      <c r="AZ51" s="60"/>
      <c r="BA51" s="60"/>
      <c r="BB51" s="60"/>
      <c r="BC51" s="60"/>
      <c r="BD51" s="60"/>
      <c r="BE51" s="60"/>
      <c r="BF51" s="179"/>
      <c r="BG51" s="60"/>
      <c r="BH51" s="6"/>
      <c r="BI51" s="58"/>
      <c r="BJ51" s="58"/>
      <c r="BK51" s="6"/>
      <c r="BL51" s="61">
        <v>1.25</v>
      </c>
      <c r="BM51" s="61">
        <f t="shared" si="286"/>
        <v>0</v>
      </c>
      <c r="BN51" s="61">
        <f t="shared" si="287"/>
        <v>0</v>
      </c>
      <c r="BO51" s="6"/>
      <c r="BP51" s="6"/>
    </row>
    <row r="52" spans="1:68" x14ac:dyDescent="0.55000000000000004">
      <c r="A52" s="145" t="s">
        <v>50</v>
      </c>
      <c r="B52" s="43">
        <v>5</v>
      </c>
      <c r="C52" s="44">
        <f t="shared" si="268"/>
        <v>0</v>
      </c>
      <c r="D52" s="45">
        <v>62</v>
      </c>
      <c r="E52" s="44">
        <f t="shared" si="269"/>
        <v>0</v>
      </c>
      <c r="F52" s="46">
        <f t="shared" si="270"/>
        <v>62</v>
      </c>
      <c r="G52" s="47">
        <f t="shared" si="271"/>
        <v>0</v>
      </c>
      <c r="H52" s="48"/>
      <c r="I52" s="49"/>
      <c r="J52" s="50"/>
      <c r="K52" s="51"/>
      <c r="L52" s="52"/>
      <c r="M52" s="147"/>
      <c r="N52" s="53"/>
      <c r="O52" s="54"/>
      <c r="P52" s="55"/>
      <c r="Q52" s="56"/>
      <c r="R52" s="49"/>
      <c r="S52" s="57"/>
      <c r="T52" s="58"/>
      <c r="U52" s="58"/>
      <c r="V52" s="58"/>
      <c r="W52" s="59">
        <f>AD52*$C52</f>
        <v>0</v>
      </c>
      <c r="X52" s="58"/>
      <c r="Y52" s="58"/>
      <c r="Z52" s="58"/>
      <c r="AA52" s="60"/>
      <c r="AB52" s="60"/>
      <c r="AC52" s="60"/>
      <c r="AD52" s="60">
        <v>5</v>
      </c>
      <c r="AE52" s="60"/>
      <c r="AF52" s="60"/>
      <c r="AG52" s="60"/>
      <c r="AH52" s="61">
        <f t="shared" si="273"/>
        <v>0</v>
      </c>
      <c r="AI52" s="61">
        <f t="shared" si="274"/>
        <v>0</v>
      </c>
      <c r="AJ52" s="61">
        <f t="shared" si="275"/>
        <v>0</v>
      </c>
      <c r="AK52" s="61">
        <f t="shared" si="276"/>
        <v>0</v>
      </c>
      <c r="AL52" s="61">
        <f t="shared" si="277"/>
        <v>0</v>
      </c>
      <c r="AM52" s="61">
        <f t="shared" si="278"/>
        <v>0</v>
      </c>
      <c r="AN52" s="61">
        <f t="shared" si="279"/>
        <v>0</v>
      </c>
      <c r="AO52" s="61">
        <f t="shared" si="280"/>
        <v>0</v>
      </c>
      <c r="AP52" s="61">
        <f t="shared" si="281"/>
        <v>0</v>
      </c>
      <c r="AQ52" s="61">
        <f t="shared" si="282"/>
        <v>0</v>
      </c>
      <c r="AR52" s="61">
        <f t="shared" si="283"/>
        <v>0</v>
      </c>
      <c r="AS52" s="61">
        <f t="shared" si="284"/>
        <v>0</v>
      </c>
      <c r="AT52" s="61">
        <f t="shared" si="284"/>
        <v>0</v>
      </c>
      <c r="AU52" s="60"/>
      <c r="AV52" s="60">
        <v>10</v>
      </c>
      <c r="AW52" s="60"/>
      <c r="AX52" s="60"/>
      <c r="AY52" s="60"/>
      <c r="AZ52" s="60"/>
      <c r="BA52" s="60"/>
      <c r="BB52" s="60"/>
      <c r="BC52" s="60"/>
      <c r="BD52" s="60"/>
      <c r="BE52" s="60"/>
      <c r="BF52" s="179"/>
      <c r="BG52" s="60"/>
      <c r="BH52" s="6"/>
      <c r="BI52" s="58"/>
      <c r="BJ52" s="58"/>
      <c r="BK52" s="6"/>
      <c r="BL52" s="61">
        <v>1.8</v>
      </c>
      <c r="BM52" s="61">
        <f t="shared" si="286"/>
        <v>0</v>
      </c>
      <c r="BN52" s="61">
        <f t="shared" si="287"/>
        <v>0</v>
      </c>
      <c r="BO52" s="6"/>
      <c r="BP52" s="6"/>
    </row>
    <row r="53" spans="1:68" x14ac:dyDescent="0.55000000000000004">
      <c r="A53" s="145" t="s">
        <v>51</v>
      </c>
      <c r="B53" s="43">
        <v>5</v>
      </c>
      <c r="C53" s="44">
        <f t="shared" si="268"/>
        <v>0</v>
      </c>
      <c r="D53" s="45">
        <v>186</v>
      </c>
      <c r="E53" s="44">
        <f t="shared" si="269"/>
        <v>0</v>
      </c>
      <c r="F53" s="46">
        <f t="shared" si="270"/>
        <v>186</v>
      </c>
      <c r="G53" s="47">
        <f t="shared" si="271"/>
        <v>0</v>
      </c>
      <c r="H53" s="48"/>
      <c r="I53" s="49"/>
      <c r="J53" s="50"/>
      <c r="K53" s="51"/>
      <c r="L53" s="52"/>
      <c r="M53" s="147"/>
      <c r="N53" s="53"/>
      <c r="O53" s="54"/>
      <c r="P53" s="55"/>
      <c r="Q53" s="56"/>
      <c r="R53" s="49"/>
      <c r="S53" s="57"/>
      <c r="T53" s="58"/>
      <c r="U53" s="58"/>
      <c r="V53" s="58"/>
      <c r="W53" s="58"/>
      <c r="X53" s="58"/>
      <c r="Y53" s="59">
        <f t="shared" ref="Y53" si="288">AF53*$C53</f>
        <v>0</v>
      </c>
      <c r="Z53" s="58"/>
      <c r="AA53" s="60"/>
      <c r="AB53" s="60"/>
      <c r="AC53" s="60"/>
      <c r="AD53" s="60"/>
      <c r="AE53" s="60"/>
      <c r="AF53" s="60">
        <v>5</v>
      </c>
      <c r="AG53" s="60"/>
      <c r="AH53" s="61">
        <f t="shared" si="273"/>
        <v>0</v>
      </c>
      <c r="AI53" s="61">
        <f t="shared" si="274"/>
        <v>0</v>
      </c>
      <c r="AJ53" s="61">
        <f t="shared" si="275"/>
        <v>0</v>
      </c>
      <c r="AK53" s="61">
        <f t="shared" si="276"/>
        <v>0</v>
      </c>
      <c r="AL53" s="61">
        <f t="shared" si="277"/>
        <v>0</v>
      </c>
      <c r="AM53" s="61">
        <f t="shared" si="278"/>
        <v>0</v>
      </c>
      <c r="AN53" s="61">
        <f t="shared" si="279"/>
        <v>0</v>
      </c>
      <c r="AO53" s="61">
        <f t="shared" si="280"/>
        <v>0</v>
      </c>
      <c r="AP53" s="61">
        <f t="shared" si="281"/>
        <v>0</v>
      </c>
      <c r="AQ53" s="61">
        <f t="shared" si="282"/>
        <v>0</v>
      </c>
      <c r="AR53" s="61">
        <f t="shared" si="283"/>
        <v>0</v>
      </c>
      <c r="AS53" s="61">
        <f t="shared" si="284"/>
        <v>0</v>
      </c>
      <c r="AT53" s="61">
        <f t="shared" si="284"/>
        <v>0</v>
      </c>
      <c r="AU53" s="60"/>
      <c r="AV53" s="60">
        <v>5</v>
      </c>
      <c r="AW53" s="60"/>
      <c r="AX53" s="60"/>
      <c r="AY53" s="60"/>
      <c r="AZ53" s="60"/>
      <c r="BA53" s="60"/>
      <c r="BB53" s="60"/>
      <c r="BC53" s="60"/>
      <c r="BD53" s="60"/>
      <c r="BE53" s="60"/>
      <c r="BF53" s="179"/>
      <c r="BG53" s="60"/>
      <c r="BH53" s="6"/>
      <c r="BI53" s="58"/>
      <c r="BJ53" s="58"/>
      <c r="BK53" s="6"/>
      <c r="BL53" s="61">
        <v>4.8</v>
      </c>
      <c r="BM53" s="61">
        <f t="shared" si="286"/>
        <v>0</v>
      </c>
      <c r="BN53" s="61">
        <f t="shared" si="287"/>
        <v>0</v>
      </c>
      <c r="BO53" s="6"/>
      <c r="BP53" s="6"/>
    </row>
    <row r="54" spans="1:68" x14ac:dyDescent="0.55000000000000004">
      <c r="A54" s="145" t="s">
        <v>52</v>
      </c>
      <c r="B54" s="43">
        <v>10</v>
      </c>
      <c r="C54" s="44">
        <f t="shared" si="268"/>
        <v>0</v>
      </c>
      <c r="D54" s="45">
        <v>58</v>
      </c>
      <c r="E54" s="44">
        <f t="shared" si="269"/>
        <v>0</v>
      </c>
      <c r="F54" s="46">
        <f t="shared" si="270"/>
        <v>58</v>
      </c>
      <c r="G54" s="47">
        <f t="shared" si="271"/>
        <v>0</v>
      </c>
      <c r="H54" s="48"/>
      <c r="I54" s="49"/>
      <c r="J54" s="50"/>
      <c r="K54" s="51"/>
      <c r="L54" s="52"/>
      <c r="M54" s="147"/>
      <c r="N54" s="53"/>
      <c r="O54" s="54"/>
      <c r="P54" s="55"/>
      <c r="Q54" s="56"/>
      <c r="R54" s="49"/>
      <c r="S54" s="57"/>
      <c r="T54" s="58"/>
      <c r="U54" s="58"/>
      <c r="V54" s="59">
        <f t="shared" ref="V54" si="289">AC54*$C54</f>
        <v>0</v>
      </c>
      <c r="W54" s="58"/>
      <c r="X54" s="58"/>
      <c r="Y54" s="58"/>
      <c r="Z54" s="58"/>
      <c r="AA54" s="60"/>
      <c r="AB54" s="60"/>
      <c r="AC54" s="60">
        <v>10</v>
      </c>
      <c r="AD54" s="60"/>
      <c r="AE54" s="60"/>
      <c r="AF54" s="60"/>
      <c r="AG54" s="60"/>
      <c r="AH54" s="61">
        <f t="shared" si="273"/>
        <v>0</v>
      </c>
      <c r="AI54" s="61">
        <f t="shared" si="274"/>
        <v>0</v>
      </c>
      <c r="AJ54" s="61">
        <f t="shared" si="275"/>
        <v>0</v>
      </c>
      <c r="AK54" s="61">
        <f t="shared" si="276"/>
        <v>0</v>
      </c>
      <c r="AL54" s="61">
        <f t="shared" si="277"/>
        <v>0</v>
      </c>
      <c r="AM54" s="61">
        <f t="shared" si="278"/>
        <v>0</v>
      </c>
      <c r="AN54" s="61">
        <f t="shared" si="279"/>
        <v>0</v>
      </c>
      <c r="AO54" s="61">
        <f t="shared" si="280"/>
        <v>0</v>
      </c>
      <c r="AP54" s="61">
        <f t="shared" si="281"/>
        <v>0</v>
      </c>
      <c r="AQ54" s="61">
        <f t="shared" si="282"/>
        <v>0</v>
      </c>
      <c r="AR54" s="61">
        <f t="shared" si="283"/>
        <v>0</v>
      </c>
      <c r="AS54" s="61">
        <f t="shared" si="284"/>
        <v>0</v>
      </c>
      <c r="AT54" s="61">
        <f t="shared" si="284"/>
        <v>0</v>
      </c>
      <c r="AU54" s="168"/>
      <c r="AV54" s="168"/>
      <c r="AW54" s="168"/>
      <c r="AX54" s="168"/>
      <c r="AY54" s="168"/>
      <c r="AZ54" s="168"/>
      <c r="BA54" s="168"/>
      <c r="BB54" s="168"/>
      <c r="BC54" s="168"/>
      <c r="BD54" s="168"/>
      <c r="BE54" s="168"/>
      <c r="BF54" s="184"/>
      <c r="BG54" s="168"/>
      <c r="BH54" s="6"/>
      <c r="BI54" s="58">
        <v>25</v>
      </c>
      <c r="BJ54" s="58"/>
      <c r="BK54" s="6"/>
      <c r="BL54" s="61">
        <v>1.8</v>
      </c>
      <c r="BM54" s="61">
        <f t="shared" si="286"/>
        <v>0</v>
      </c>
      <c r="BN54" s="61">
        <f t="shared" si="287"/>
        <v>0</v>
      </c>
      <c r="BO54" s="6"/>
      <c r="BP54" s="6"/>
    </row>
    <row r="55" spans="1:68" x14ac:dyDescent="0.55000000000000004">
      <c r="A55" s="63"/>
      <c r="B55" s="38"/>
      <c r="C55" s="38"/>
      <c r="D55" s="39"/>
      <c r="E55" s="38"/>
      <c r="F55" s="39"/>
      <c r="G55" s="64">
        <f t="shared" ref="G55:Z55" si="290">SUM(G48:G54)</f>
        <v>0</v>
      </c>
      <c r="H55" s="65">
        <f t="shared" si="290"/>
        <v>0</v>
      </c>
      <c r="I55" s="65">
        <f t="shared" si="290"/>
        <v>0</v>
      </c>
      <c r="J55" s="65">
        <f t="shared" si="290"/>
        <v>0</v>
      </c>
      <c r="K55" s="65">
        <f t="shared" si="290"/>
        <v>0</v>
      </c>
      <c r="L55" s="65">
        <f t="shared" si="290"/>
        <v>0</v>
      </c>
      <c r="M55" s="65">
        <f t="shared" si="290"/>
        <v>0</v>
      </c>
      <c r="N55" s="65">
        <f t="shared" si="290"/>
        <v>0</v>
      </c>
      <c r="O55" s="65">
        <f t="shared" si="290"/>
        <v>0</v>
      </c>
      <c r="P55" s="65">
        <f t="shared" si="290"/>
        <v>0</v>
      </c>
      <c r="Q55" s="65">
        <f t="shared" si="290"/>
        <v>0</v>
      </c>
      <c r="R55" s="65">
        <f t="shared" si="290"/>
        <v>0</v>
      </c>
      <c r="S55" s="65">
        <f t="shared" si="290"/>
        <v>0</v>
      </c>
      <c r="T55" s="65">
        <f t="shared" si="290"/>
        <v>0</v>
      </c>
      <c r="U55" s="65">
        <f t="shared" si="290"/>
        <v>0</v>
      </c>
      <c r="V55" s="65">
        <f t="shared" si="290"/>
        <v>0</v>
      </c>
      <c r="W55" s="65">
        <f t="shared" si="290"/>
        <v>0</v>
      </c>
      <c r="X55" s="65">
        <f t="shared" si="290"/>
        <v>0</v>
      </c>
      <c r="Y55" s="65">
        <f t="shared" si="290"/>
        <v>0</v>
      </c>
      <c r="Z55" s="65">
        <f t="shared" si="290"/>
        <v>0</v>
      </c>
      <c r="AA55" s="66"/>
      <c r="AB55" s="66"/>
      <c r="AC55" s="66"/>
      <c r="AD55" s="66"/>
      <c r="AE55" s="66"/>
      <c r="AF55" s="66"/>
      <c r="AG55" s="66"/>
      <c r="AH55" s="42">
        <f t="shared" ref="AH55:AS55" si="291">SUM(AH48:AH54)</f>
        <v>0</v>
      </c>
      <c r="AI55" s="42">
        <f t="shared" si="291"/>
        <v>0</v>
      </c>
      <c r="AJ55" s="42">
        <f t="shared" si="291"/>
        <v>0</v>
      </c>
      <c r="AK55" s="42">
        <f t="shared" si="291"/>
        <v>0</v>
      </c>
      <c r="AL55" s="42">
        <f t="shared" si="291"/>
        <v>0</v>
      </c>
      <c r="AM55" s="42">
        <f t="shared" si="291"/>
        <v>0</v>
      </c>
      <c r="AN55" s="42">
        <f t="shared" si="291"/>
        <v>0</v>
      </c>
      <c r="AO55" s="42">
        <f t="shared" si="291"/>
        <v>0</v>
      </c>
      <c r="AP55" s="42">
        <f t="shared" si="291"/>
        <v>0</v>
      </c>
      <c r="AQ55" s="42">
        <f t="shared" si="291"/>
        <v>0</v>
      </c>
      <c r="AR55" s="42">
        <f t="shared" si="291"/>
        <v>0</v>
      </c>
      <c r="AS55" s="42">
        <f t="shared" si="291"/>
        <v>0</v>
      </c>
      <c r="AT55" s="42">
        <f t="shared" ref="AT55" si="292">SUM(AT48:AT54)</f>
        <v>0</v>
      </c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183"/>
      <c r="BG55" s="66"/>
      <c r="BH55" s="6"/>
      <c r="BI55" s="58"/>
      <c r="BJ55" s="58"/>
      <c r="BK55" s="6"/>
      <c r="BL55" s="61"/>
      <c r="BM55" s="61"/>
      <c r="BN55" s="61"/>
      <c r="BO55" s="6"/>
      <c r="BP55" s="6"/>
    </row>
    <row r="56" spans="1:68" x14ac:dyDescent="0.55000000000000004">
      <c r="A56" s="67" t="s">
        <v>53</v>
      </c>
      <c r="B56" s="37"/>
      <c r="C56" s="38"/>
      <c r="D56" s="39"/>
      <c r="E56" s="1"/>
      <c r="F56" s="39"/>
      <c r="G56" s="38"/>
      <c r="H56" s="38"/>
      <c r="I56" s="38"/>
      <c r="J56" s="38"/>
      <c r="K56" s="38"/>
      <c r="L56" s="38"/>
      <c r="M56" s="38"/>
      <c r="N56" s="40"/>
      <c r="O56" s="38"/>
      <c r="P56" s="38"/>
      <c r="Q56" s="38"/>
      <c r="R56" s="38"/>
      <c r="S56" s="38"/>
      <c r="T56" s="41" t="s">
        <v>5</v>
      </c>
      <c r="U56" s="41" t="s">
        <v>6</v>
      </c>
      <c r="V56" s="41" t="s">
        <v>7</v>
      </c>
      <c r="W56" s="41" t="s">
        <v>8</v>
      </c>
      <c r="X56" s="41" t="s">
        <v>9</v>
      </c>
      <c r="Y56" s="41" t="s">
        <v>10</v>
      </c>
      <c r="Z56" s="41" t="s">
        <v>11</v>
      </c>
      <c r="AA56" s="42" t="s">
        <v>5</v>
      </c>
      <c r="AB56" s="42" t="s">
        <v>6</v>
      </c>
      <c r="AC56" s="42" t="s">
        <v>7</v>
      </c>
      <c r="AD56" s="42" t="s">
        <v>8</v>
      </c>
      <c r="AE56" s="42" t="s">
        <v>9</v>
      </c>
      <c r="AF56" s="42" t="s">
        <v>10</v>
      </c>
      <c r="AG56" s="42" t="s">
        <v>11</v>
      </c>
      <c r="AH56" s="41" t="s">
        <v>14</v>
      </c>
      <c r="AI56" s="41" t="s">
        <v>15</v>
      </c>
      <c r="AJ56" s="41" t="s">
        <v>16</v>
      </c>
      <c r="AK56" s="41" t="s">
        <v>17</v>
      </c>
      <c r="AL56" s="41" t="s">
        <v>18</v>
      </c>
      <c r="AM56" s="41" t="s">
        <v>19</v>
      </c>
      <c r="AN56" s="41" t="s">
        <v>20</v>
      </c>
      <c r="AO56" s="41" t="s">
        <v>21</v>
      </c>
      <c r="AP56" s="41" t="s">
        <v>22</v>
      </c>
      <c r="AQ56" s="41" t="s">
        <v>23</v>
      </c>
      <c r="AR56" s="41" t="s">
        <v>24</v>
      </c>
      <c r="AS56" s="41" t="s">
        <v>25</v>
      </c>
      <c r="AT56" s="41" t="s">
        <v>179</v>
      </c>
      <c r="AU56" s="42" t="s">
        <v>14</v>
      </c>
      <c r="AV56" s="42" t="s">
        <v>15</v>
      </c>
      <c r="AW56" s="42" t="s">
        <v>16</v>
      </c>
      <c r="AX56" s="42" t="s">
        <v>17</v>
      </c>
      <c r="AY56" s="42" t="s">
        <v>18</v>
      </c>
      <c r="AZ56" s="42" t="s">
        <v>19</v>
      </c>
      <c r="BA56" s="42" t="s">
        <v>20</v>
      </c>
      <c r="BB56" s="42" t="s">
        <v>21</v>
      </c>
      <c r="BC56" s="42" t="s">
        <v>22</v>
      </c>
      <c r="BD56" s="42" t="s">
        <v>23</v>
      </c>
      <c r="BE56" s="42" t="s">
        <v>24</v>
      </c>
      <c r="BF56" s="182" t="s">
        <v>25</v>
      </c>
      <c r="BG56" s="42" t="s">
        <v>179</v>
      </c>
      <c r="BH56" s="6"/>
      <c r="BI56" s="58"/>
      <c r="BJ56" s="58"/>
      <c r="BK56" s="6"/>
      <c r="BL56" s="61"/>
      <c r="BM56" s="61"/>
      <c r="BN56" s="61"/>
      <c r="BO56" s="6"/>
      <c r="BP56" s="6"/>
    </row>
    <row r="57" spans="1:68" x14ac:dyDescent="0.55000000000000004">
      <c r="A57" s="68" t="s">
        <v>54</v>
      </c>
      <c r="B57" s="43">
        <v>20</v>
      </c>
      <c r="C57" s="44">
        <f t="shared" ref="C57:C82" si="293">SUM(H57:S57)</f>
        <v>0</v>
      </c>
      <c r="D57" s="46">
        <v>40</v>
      </c>
      <c r="E57" s="44">
        <f t="shared" ref="E57:E82" si="294">$D$2</f>
        <v>0</v>
      </c>
      <c r="F57" s="46">
        <f t="shared" ref="F57:F82" si="295">D57*((100-E57)/100)</f>
        <v>40</v>
      </c>
      <c r="G57" s="47">
        <f t="shared" ref="G57:G82" si="296">C57*F57</f>
        <v>0</v>
      </c>
      <c r="H57" s="48"/>
      <c r="I57" s="49"/>
      <c r="J57" s="50"/>
      <c r="K57" s="51"/>
      <c r="L57" s="52"/>
      <c r="M57" s="147"/>
      <c r="N57" s="53"/>
      <c r="O57" s="54"/>
      <c r="P57" s="55"/>
      <c r="Q57" s="56"/>
      <c r="R57" s="49"/>
      <c r="S57" s="57"/>
      <c r="T57" s="58"/>
      <c r="U57" s="59">
        <f>AB57*$C57</f>
        <v>0</v>
      </c>
      <c r="V57" s="58"/>
      <c r="W57" s="58"/>
      <c r="X57" s="58"/>
      <c r="Y57" s="58"/>
      <c r="Z57" s="58"/>
      <c r="AA57" s="60"/>
      <c r="AB57" s="60">
        <v>20</v>
      </c>
      <c r="AC57" s="60"/>
      <c r="AD57" s="60"/>
      <c r="AE57" s="60"/>
      <c r="AF57" s="60"/>
      <c r="AG57" s="60"/>
      <c r="AH57" s="61">
        <f t="shared" ref="AH57:AH64" si="297">AU57*$C57</f>
        <v>0</v>
      </c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0">
        <v>20</v>
      </c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179"/>
      <c r="BG57" s="60"/>
      <c r="BH57" s="6"/>
      <c r="BI57" s="58"/>
      <c r="BJ57" s="58"/>
      <c r="BK57" s="6"/>
      <c r="BL57" s="61">
        <v>1</v>
      </c>
      <c r="BM57" s="61">
        <f t="shared" si="20"/>
        <v>0</v>
      </c>
      <c r="BN57" s="61">
        <f t="shared" si="21"/>
        <v>0</v>
      </c>
      <c r="BO57" s="6"/>
      <c r="BP57" s="6"/>
    </row>
    <row r="58" spans="1:68" x14ac:dyDescent="0.55000000000000004">
      <c r="A58" s="68" t="s">
        <v>55</v>
      </c>
      <c r="B58" s="43">
        <v>20</v>
      </c>
      <c r="C58" s="44">
        <f t="shared" si="293"/>
        <v>0</v>
      </c>
      <c r="D58" s="46">
        <v>40</v>
      </c>
      <c r="E58" s="44">
        <f t="shared" si="294"/>
        <v>0</v>
      </c>
      <c r="F58" s="46">
        <f t="shared" si="295"/>
        <v>40</v>
      </c>
      <c r="G58" s="47">
        <f t="shared" si="296"/>
        <v>0</v>
      </c>
      <c r="H58" s="48"/>
      <c r="I58" s="49"/>
      <c r="J58" s="50"/>
      <c r="K58" s="51"/>
      <c r="L58" s="52"/>
      <c r="M58" s="147"/>
      <c r="N58" s="53"/>
      <c r="O58" s="54"/>
      <c r="P58" s="55"/>
      <c r="Q58" s="56"/>
      <c r="R58" s="49"/>
      <c r="S58" s="57"/>
      <c r="T58" s="58"/>
      <c r="U58" s="59">
        <f t="shared" ref="U58:X74" si="298">AB58*$C58</f>
        <v>0</v>
      </c>
      <c r="V58" s="58"/>
      <c r="W58" s="58"/>
      <c r="X58" s="58"/>
      <c r="Y58" s="58"/>
      <c r="Z58" s="58"/>
      <c r="AA58" s="60"/>
      <c r="AB58" s="60">
        <v>20</v>
      </c>
      <c r="AC58" s="60"/>
      <c r="AD58" s="60"/>
      <c r="AE58" s="60"/>
      <c r="AF58" s="60"/>
      <c r="AG58" s="60"/>
      <c r="AH58" s="61">
        <f t="shared" si="297"/>
        <v>0</v>
      </c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0">
        <v>20</v>
      </c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179"/>
      <c r="BG58" s="60"/>
      <c r="BH58" s="6"/>
      <c r="BI58" s="58"/>
      <c r="BJ58" s="58"/>
      <c r="BK58" s="6"/>
      <c r="BL58" s="61">
        <v>1.1599999999999999</v>
      </c>
      <c r="BM58" s="61">
        <f t="shared" si="20"/>
        <v>0</v>
      </c>
      <c r="BN58" s="61">
        <f t="shared" si="21"/>
        <v>0</v>
      </c>
      <c r="BO58" s="6"/>
      <c r="BP58" s="6"/>
    </row>
    <row r="59" spans="1:68" x14ac:dyDescent="0.55000000000000004">
      <c r="A59" s="68" t="s">
        <v>56</v>
      </c>
      <c r="B59" s="43">
        <v>20</v>
      </c>
      <c r="C59" s="44">
        <f t="shared" si="293"/>
        <v>0</v>
      </c>
      <c r="D59" s="46">
        <v>45</v>
      </c>
      <c r="E59" s="44">
        <f t="shared" si="294"/>
        <v>0</v>
      </c>
      <c r="F59" s="46">
        <f t="shared" si="295"/>
        <v>45</v>
      </c>
      <c r="G59" s="47">
        <f t="shared" si="296"/>
        <v>0</v>
      </c>
      <c r="H59" s="48"/>
      <c r="I59" s="49"/>
      <c r="J59" s="50"/>
      <c r="K59" s="51"/>
      <c r="L59" s="52"/>
      <c r="M59" s="147"/>
      <c r="N59" s="53"/>
      <c r="O59" s="54"/>
      <c r="P59" s="55"/>
      <c r="Q59" s="56"/>
      <c r="R59" s="49"/>
      <c r="S59" s="57"/>
      <c r="T59" s="58"/>
      <c r="U59" s="59">
        <f t="shared" si="298"/>
        <v>0</v>
      </c>
      <c r="V59" s="58"/>
      <c r="W59" s="58"/>
      <c r="X59" s="58"/>
      <c r="Y59" s="58"/>
      <c r="Z59" s="58"/>
      <c r="AA59" s="60"/>
      <c r="AB59" s="60">
        <v>20</v>
      </c>
      <c r="AC59" s="60"/>
      <c r="AD59" s="60"/>
      <c r="AE59" s="60"/>
      <c r="AF59" s="60"/>
      <c r="AG59" s="60"/>
      <c r="AH59" s="61">
        <f t="shared" si="297"/>
        <v>0</v>
      </c>
      <c r="AI59" s="61">
        <f t="shared" ref="AI59:AT59" si="299">AV59*$C59</f>
        <v>0</v>
      </c>
      <c r="AJ59" s="61">
        <f t="shared" si="299"/>
        <v>0</v>
      </c>
      <c r="AK59" s="61">
        <f t="shared" si="299"/>
        <v>0</v>
      </c>
      <c r="AL59" s="61">
        <f t="shared" si="299"/>
        <v>0</v>
      </c>
      <c r="AM59" s="61">
        <f t="shared" si="299"/>
        <v>0</v>
      </c>
      <c r="AN59" s="61">
        <f t="shared" si="299"/>
        <v>0</v>
      </c>
      <c r="AO59" s="61">
        <f t="shared" si="299"/>
        <v>0</v>
      </c>
      <c r="AP59" s="61">
        <f t="shared" si="299"/>
        <v>0</v>
      </c>
      <c r="AQ59" s="61">
        <f t="shared" si="299"/>
        <v>0</v>
      </c>
      <c r="AR59" s="61">
        <f t="shared" si="299"/>
        <v>0</v>
      </c>
      <c r="AS59" s="61">
        <f t="shared" si="299"/>
        <v>0</v>
      </c>
      <c r="AT59" s="61">
        <f t="shared" si="299"/>
        <v>0</v>
      </c>
      <c r="AU59" s="60">
        <v>20</v>
      </c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179"/>
      <c r="BG59" s="60"/>
      <c r="BH59" s="6"/>
      <c r="BI59" s="58"/>
      <c r="BJ59" s="58"/>
      <c r="BK59" s="6"/>
      <c r="BL59" s="61">
        <v>1.78</v>
      </c>
      <c r="BM59" s="61">
        <f t="shared" si="20"/>
        <v>0</v>
      </c>
      <c r="BN59" s="61">
        <f t="shared" si="21"/>
        <v>0</v>
      </c>
      <c r="BO59" s="6"/>
      <c r="BP59" s="6"/>
    </row>
    <row r="60" spans="1:68" x14ac:dyDescent="0.55000000000000004">
      <c r="A60" s="68" t="s">
        <v>57</v>
      </c>
      <c r="B60" s="43">
        <v>20</v>
      </c>
      <c r="C60" s="44">
        <f t="shared" si="293"/>
        <v>0</v>
      </c>
      <c r="D60" s="46">
        <v>50</v>
      </c>
      <c r="E60" s="44">
        <f t="shared" si="294"/>
        <v>0</v>
      </c>
      <c r="F60" s="46">
        <f t="shared" si="295"/>
        <v>50</v>
      </c>
      <c r="G60" s="47">
        <f t="shared" si="296"/>
        <v>0</v>
      </c>
      <c r="H60" s="48"/>
      <c r="I60" s="49"/>
      <c r="J60" s="50"/>
      <c r="K60" s="51"/>
      <c r="L60" s="52"/>
      <c r="M60" s="147"/>
      <c r="N60" s="53"/>
      <c r="O60" s="54"/>
      <c r="P60" s="55"/>
      <c r="Q60" s="56"/>
      <c r="R60" s="49"/>
      <c r="S60" s="57"/>
      <c r="T60" s="58"/>
      <c r="U60" s="59">
        <f t="shared" si="298"/>
        <v>0</v>
      </c>
      <c r="V60" s="58"/>
      <c r="W60" s="58"/>
      <c r="X60" s="58"/>
      <c r="Y60" s="58"/>
      <c r="Z60" s="58"/>
      <c r="AA60" s="60"/>
      <c r="AB60" s="60">
        <v>20</v>
      </c>
      <c r="AC60" s="60"/>
      <c r="AD60" s="60"/>
      <c r="AE60" s="60"/>
      <c r="AF60" s="60"/>
      <c r="AG60" s="60"/>
      <c r="AH60" s="61">
        <f t="shared" si="297"/>
        <v>0</v>
      </c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0">
        <v>20</v>
      </c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179"/>
      <c r="BG60" s="60"/>
      <c r="BH60" s="6"/>
      <c r="BI60" s="58"/>
      <c r="BJ60" s="58"/>
      <c r="BK60" s="6"/>
      <c r="BL60" s="61">
        <v>2</v>
      </c>
      <c r="BM60" s="61">
        <f t="shared" si="20"/>
        <v>0</v>
      </c>
      <c r="BN60" s="61">
        <f t="shared" si="21"/>
        <v>0</v>
      </c>
      <c r="BO60" s="6"/>
      <c r="BP60" s="6"/>
    </row>
    <row r="61" spans="1:68" x14ac:dyDescent="0.55000000000000004">
      <c r="A61" s="68" t="s">
        <v>58</v>
      </c>
      <c r="B61" s="43">
        <v>20</v>
      </c>
      <c r="C61" s="44">
        <f t="shared" si="293"/>
        <v>0</v>
      </c>
      <c r="D61" s="46">
        <v>55</v>
      </c>
      <c r="E61" s="44">
        <f t="shared" si="294"/>
        <v>0</v>
      </c>
      <c r="F61" s="46">
        <f t="shared" si="295"/>
        <v>55</v>
      </c>
      <c r="G61" s="47">
        <f t="shared" si="296"/>
        <v>0</v>
      </c>
      <c r="H61" s="48"/>
      <c r="I61" s="49"/>
      <c r="J61" s="50"/>
      <c r="K61" s="51"/>
      <c r="L61" s="52"/>
      <c r="M61" s="147"/>
      <c r="N61" s="53"/>
      <c r="O61" s="54"/>
      <c r="P61" s="55"/>
      <c r="Q61" s="56"/>
      <c r="R61" s="49"/>
      <c r="S61" s="57"/>
      <c r="T61" s="58"/>
      <c r="U61" s="59">
        <f t="shared" si="298"/>
        <v>0</v>
      </c>
      <c r="V61" s="58"/>
      <c r="W61" s="58"/>
      <c r="X61" s="58"/>
      <c r="Y61" s="58"/>
      <c r="Z61" s="58"/>
      <c r="AA61" s="60"/>
      <c r="AB61" s="60">
        <v>20</v>
      </c>
      <c r="AC61" s="60"/>
      <c r="AD61" s="60"/>
      <c r="AE61" s="60"/>
      <c r="AF61" s="60"/>
      <c r="AG61" s="60"/>
      <c r="AH61" s="61">
        <f t="shared" si="297"/>
        <v>0</v>
      </c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0">
        <v>20</v>
      </c>
      <c r="AV61" s="168"/>
      <c r="AW61" s="60"/>
      <c r="AX61" s="60"/>
      <c r="AY61" s="60"/>
      <c r="AZ61" s="60"/>
      <c r="BA61" s="60"/>
      <c r="BB61" s="60"/>
      <c r="BC61" s="60"/>
      <c r="BD61" s="60"/>
      <c r="BE61" s="60"/>
      <c r="BF61" s="179"/>
      <c r="BG61" s="60"/>
      <c r="BH61" s="6"/>
      <c r="BI61" s="58"/>
      <c r="BJ61" s="58"/>
      <c r="BK61" s="6"/>
      <c r="BL61" s="61">
        <v>1.9</v>
      </c>
      <c r="BM61" s="61">
        <f t="shared" si="20"/>
        <v>0</v>
      </c>
      <c r="BN61" s="61">
        <f t="shared" si="21"/>
        <v>0</v>
      </c>
      <c r="BO61" s="6"/>
      <c r="BP61" s="6"/>
    </row>
    <row r="62" spans="1:68" x14ac:dyDescent="0.55000000000000004">
      <c r="A62" s="68" t="s">
        <v>59</v>
      </c>
      <c r="B62" s="43">
        <v>20</v>
      </c>
      <c r="C62" s="44">
        <f t="shared" si="293"/>
        <v>0</v>
      </c>
      <c r="D62" s="46">
        <v>65</v>
      </c>
      <c r="E62" s="44">
        <f t="shared" si="294"/>
        <v>0</v>
      </c>
      <c r="F62" s="46">
        <f t="shared" si="295"/>
        <v>65</v>
      </c>
      <c r="G62" s="47">
        <f t="shared" si="296"/>
        <v>0</v>
      </c>
      <c r="H62" s="48"/>
      <c r="I62" s="49"/>
      <c r="J62" s="50"/>
      <c r="K62" s="51"/>
      <c r="L62" s="52"/>
      <c r="M62" s="147"/>
      <c r="N62" s="53"/>
      <c r="O62" s="54"/>
      <c r="P62" s="55"/>
      <c r="Q62" s="56"/>
      <c r="R62" s="49"/>
      <c r="S62" s="57"/>
      <c r="T62" s="58"/>
      <c r="U62" s="59">
        <f t="shared" si="298"/>
        <v>0</v>
      </c>
      <c r="V62" s="58"/>
      <c r="W62" s="58"/>
      <c r="X62" s="58"/>
      <c r="Y62" s="58"/>
      <c r="Z62" s="58"/>
      <c r="AA62" s="60"/>
      <c r="AB62" s="60">
        <v>20</v>
      </c>
      <c r="AC62" s="60"/>
      <c r="AD62" s="60"/>
      <c r="AE62" s="60"/>
      <c r="AF62" s="60"/>
      <c r="AG62" s="60"/>
      <c r="AH62" s="61">
        <f t="shared" si="297"/>
        <v>0</v>
      </c>
      <c r="AI62" s="61">
        <f t="shared" ref="AI62:AT64" si="300">AV62*$C62</f>
        <v>0</v>
      </c>
      <c r="AJ62" s="61">
        <f t="shared" si="300"/>
        <v>0</v>
      </c>
      <c r="AK62" s="61">
        <f t="shared" si="300"/>
        <v>0</v>
      </c>
      <c r="AL62" s="61">
        <f t="shared" si="300"/>
        <v>0</v>
      </c>
      <c r="AM62" s="61">
        <f t="shared" si="300"/>
        <v>0</v>
      </c>
      <c r="AN62" s="61">
        <f t="shared" si="300"/>
        <v>0</v>
      </c>
      <c r="AO62" s="61">
        <f t="shared" si="300"/>
        <v>0</v>
      </c>
      <c r="AP62" s="61">
        <f t="shared" si="300"/>
        <v>0</v>
      </c>
      <c r="AQ62" s="61">
        <f t="shared" si="300"/>
        <v>0</v>
      </c>
      <c r="AR62" s="61">
        <f t="shared" si="300"/>
        <v>0</v>
      </c>
      <c r="AS62" s="61">
        <f t="shared" si="300"/>
        <v>0</v>
      </c>
      <c r="AT62" s="61">
        <f t="shared" si="300"/>
        <v>0</v>
      </c>
      <c r="AU62" s="168">
        <v>20</v>
      </c>
      <c r="AV62" s="168"/>
      <c r="AW62" s="168"/>
      <c r="AX62" s="168"/>
      <c r="AY62" s="168"/>
      <c r="AZ62" s="168"/>
      <c r="BA62" s="168"/>
      <c r="BB62" s="168"/>
      <c r="BC62" s="168"/>
      <c r="BD62" s="168"/>
      <c r="BE62" s="168"/>
      <c r="BF62" s="184"/>
      <c r="BG62" s="168"/>
      <c r="BH62" s="6"/>
      <c r="BI62" s="58"/>
      <c r="BJ62" s="58"/>
      <c r="BK62" s="6"/>
      <c r="BL62" s="61">
        <v>3.31</v>
      </c>
      <c r="BM62" s="61">
        <f t="shared" si="20"/>
        <v>0</v>
      </c>
      <c r="BN62" s="61">
        <f t="shared" si="21"/>
        <v>0</v>
      </c>
      <c r="BO62" s="6"/>
      <c r="BP62" s="6"/>
    </row>
    <row r="63" spans="1:68" x14ac:dyDescent="0.55000000000000004">
      <c r="A63" s="68" t="s">
        <v>60</v>
      </c>
      <c r="B63" s="43">
        <v>10</v>
      </c>
      <c r="C63" s="44">
        <f t="shared" si="293"/>
        <v>0</v>
      </c>
      <c r="D63" s="46">
        <v>35</v>
      </c>
      <c r="E63" s="44">
        <f t="shared" si="294"/>
        <v>0</v>
      </c>
      <c r="F63" s="46">
        <f t="shared" si="295"/>
        <v>35</v>
      </c>
      <c r="G63" s="47">
        <f t="shared" si="296"/>
        <v>0</v>
      </c>
      <c r="H63" s="48"/>
      <c r="I63" s="49"/>
      <c r="J63" s="50"/>
      <c r="K63" s="51"/>
      <c r="L63" s="52"/>
      <c r="M63" s="147"/>
      <c r="N63" s="53"/>
      <c r="O63" s="54"/>
      <c r="P63" s="55"/>
      <c r="Q63" s="56"/>
      <c r="R63" s="49"/>
      <c r="S63" s="57"/>
      <c r="T63" s="58"/>
      <c r="U63" s="58"/>
      <c r="V63" s="59">
        <f t="shared" si="298"/>
        <v>0</v>
      </c>
      <c r="W63" s="58"/>
      <c r="X63" s="58"/>
      <c r="Y63" s="58"/>
      <c r="Z63" s="58"/>
      <c r="AA63" s="60"/>
      <c r="AB63" s="60"/>
      <c r="AC63" s="60">
        <v>10</v>
      </c>
      <c r="AD63" s="60"/>
      <c r="AE63" s="60"/>
      <c r="AF63" s="60"/>
      <c r="AG63" s="60"/>
      <c r="AH63" s="61">
        <f t="shared" si="297"/>
        <v>0</v>
      </c>
      <c r="AI63" s="61">
        <f t="shared" si="300"/>
        <v>0</v>
      </c>
      <c r="AJ63" s="61">
        <f t="shared" si="300"/>
        <v>0</v>
      </c>
      <c r="AK63" s="61">
        <f t="shared" si="300"/>
        <v>0</v>
      </c>
      <c r="AL63" s="61">
        <f t="shared" si="300"/>
        <v>0</v>
      </c>
      <c r="AM63" s="61">
        <f t="shared" si="300"/>
        <v>0</v>
      </c>
      <c r="AN63" s="61">
        <f t="shared" si="300"/>
        <v>0</v>
      </c>
      <c r="AO63" s="61">
        <f t="shared" si="300"/>
        <v>0</v>
      </c>
      <c r="AP63" s="61">
        <f t="shared" si="300"/>
        <v>0</v>
      </c>
      <c r="AQ63" s="61">
        <f t="shared" si="300"/>
        <v>0</v>
      </c>
      <c r="AR63" s="61">
        <f t="shared" si="300"/>
        <v>0</v>
      </c>
      <c r="AS63" s="61">
        <f t="shared" si="300"/>
        <v>0</v>
      </c>
      <c r="AT63" s="61">
        <f t="shared" si="300"/>
        <v>0</v>
      </c>
      <c r="AU63" s="168">
        <v>10</v>
      </c>
      <c r="AV63" s="168"/>
      <c r="AW63" s="168"/>
      <c r="AX63" s="168"/>
      <c r="AY63" s="168"/>
      <c r="AZ63" s="168"/>
      <c r="BA63" s="168"/>
      <c r="BB63" s="168"/>
      <c r="BC63" s="168"/>
      <c r="BD63" s="168"/>
      <c r="BE63" s="168"/>
      <c r="BF63" s="184"/>
      <c r="BG63" s="168"/>
      <c r="BH63" s="6"/>
      <c r="BI63" s="58"/>
      <c r="BJ63" s="58"/>
      <c r="BK63" s="6"/>
      <c r="BL63" s="61">
        <v>1.1499999999999999</v>
      </c>
      <c r="BM63" s="61">
        <f t="shared" si="20"/>
        <v>0</v>
      </c>
      <c r="BN63" s="61">
        <f t="shared" si="21"/>
        <v>0</v>
      </c>
      <c r="BO63" s="6"/>
      <c r="BP63" s="6"/>
    </row>
    <row r="64" spans="1:68" x14ac:dyDescent="0.55000000000000004">
      <c r="A64" s="68" t="s">
        <v>61</v>
      </c>
      <c r="B64" s="43">
        <v>10</v>
      </c>
      <c r="C64" s="44">
        <f t="shared" si="293"/>
        <v>0</v>
      </c>
      <c r="D64" s="46">
        <v>35</v>
      </c>
      <c r="E64" s="44">
        <f t="shared" si="294"/>
        <v>0</v>
      </c>
      <c r="F64" s="46">
        <f t="shared" si="295"/>
        <v>35</v>
      </c>
      <c r="G64" s="47">
        <f t="shared" si="296"/>
        <v>0</v>
      </c>
      <c r="H64" s="48"/>
      <c r="I64" s="49"/>
      <c r="J64" s="50"/>
      <c r="K64" s="51"/>
      <c r="L64" s="52"/>
      <c r="M64" s="147"/>
      <c r="N64" s="53"/>
      <c r="O64" s="54"/>
      <c r="P64" s="55"/>
      <c r="Q64" s="56"/>
      <c r="R64" s="49"/>
      <c r="S64" s="57"/>
      <c r="T64" s="58"/>
      <c r="U64" s="58"/>
      <c r="V64" s="59">
        <f t="shared" si="298"/>
        <v>0</v>
      </c>
      <c r="W64" s="58"/>
      <c r="X64" s="58"/>
      <c r="Y64" s="58"/>
      <c r="Z64" s="58"/>
      <c r="AA64" s="60"/>
      <c r="AB64" s="60"/>
      <c r="AC64" s="60">
        <v>10</v>
      </c>
      <c r="AD64" s="60"/>
      <c r="AE64" s="60"/>
      <c r="AF64" s="60"/>
      <c r="AG64" s="60"/>
      <c r="AH64" s="61">
        <f t="shared" si="297"/>
        <v>0</v>
      </c>
      <c r="AI64" s="61">
        <f t="shared" si="300"/>
        <v>0</v>
      </c>
      <c r="AJ64" s="61">
        <f t="shared" si="300"/>
        <v>0</v>
      </c>
      <c r="AK64" s="61">
        <f t="shared" si="300"/>
        <v>0</v>
      </c>
      <c r="AL64" s="61">
        <f t="shared" si="300"/>
        <v>0</v>
      </c>
      <c r="AM64" s="61">
        <f t="shared" si="300"/>
        <v>0</v>
      </c>
      <c r="AN64" s="61">
        <f t="shared" si="300"/>
        <v>0</v>
      </c>
      <c r="AO64" s="61">
        <f t="shared" si="300"/>
        <v>0</v>
      </c>
      <c r="AP64" s="61">
        <f t="shared" si="300"/>
        <v>0</v>
      </c>
      <c r="AQ64" s="61">
        <f t="shared" si="300"/>
        <v>0</v>
      </c>
      <c r="AR64" s="61">
        <f t="shared" si="300"/>
        <v>0</v>
      </c>
      <c r="AS64" s="61">
        <f t="shared" si="300"/>
        <v>0</v>
      </c>
      <c r="AT64" s="61">
        <f t="shared" si="300"/>
        <v>0</v>
      </c>
      <c r="AU64" s="168">
        <v>10</v>
      </c>
      <c r="AV64" s="168"/>
      <c r="AW64" s="168"/>
      <c r="AX64" s="168"/>
      <c r="AY64" s="168"/>
      <c r="AZ64" s="168"/>
      <c r="BA64" s="168"/>
      <c r="BB64" s="168"/>
      <c r="BC64" s="168"/>
      <c r="BD64" s="168"/>
      <c r="BE64" s="168"/>
      <c r="BF64" s="184"/>
      <c r="BG64" s="168"/>
      <c r="BH64" s="6"/>
      <c r="BI64" s="58"/>
      <c r="BJ64" s="58"/>
      <c r="BK64" s="6"/>
      <c r="BL64" s="61">
        <v>1.27</v>
      </c>
      <c r="BM64" s="61">
        <f t="shared" si="20"/>
        <v>0</v>
      </c>
      <c r="BN64" s="61">
        <f t="shared" si="21"/>
        <v>0</v>
      </c>
      <c r="BO64" s="6"/>
      <c r="BP64" s="6"/>
    </row>
    <row r="65" spans="1:68" x14ac:dyDescent="0.55000000000000004">
      <c r="A65" s="68" t="s">
        <v>62</v>
      </c>
      <c r="B65" s="43">
        <v>10</v>
      </c>
      <c r="C65" s="44">
        <f t="shared" si="293"/>
        <v>0</v>
      </c>
      <c r="D65" s="46">
        <v>35</v>
      </c>
      <c r="E65" s="44">
        <f t="shared" si="294"/>
        <v>0</v>
      </c>
      <c r="F65" s="46">
        <f t="shared" si="295"/>
        <v>35</v>
      </c>
      <c r="G65" s="47">
        <f t="shared" si="296"/>
        <v>0</v>
      </c>
      <c r="H65" s="48"/>
      <c r="I65" s="49"/>
      <c r="J65" s="50"/>
      <c r="K65" s="51"/>
      <c r="L65" s="52"/>
      <c r="M65" s="147"/>
      <c r="N65" s="53"/>
      <c r="O65" s="54"/>
      <c r="P65" s="55"/>
      <c r="Q65" s="56"/>
      <c r="R65" s="49"/>
      <c r="S65" s="57"/>
      <c r="T65" s="58"/>
      <c r="U65" s="58"/>
      <c r="V65" s="59">
        <f t="shared" si="298"/>
        <v>0</v>
      </c>
      <c r="W65" s="58"/>
      <c r="X65" s="58"/>
      <c r="Y65" s="58"/>
      <c r="Z65" s="58"/>
      <c r="AA65" s="60"/>
      <c r="AB65" s="60"/>
      <c r="AC65" s="60">
        <v>10</v>
      </c>
      <c r="AD65" s="60"/>
      <c r="AE65" s="60"/>
      <c r="AF65" s="60"/>
      <c r="AG65" s="60"/>
      <c r="AH65" s="66"/>
      <c r="AI65" s="61">
        <f t="shared" ref="AI65:AI71" si="301">AV65*$C65</f>
        <v>0</v>
      </c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0"/>
      <c r="AV65" s="60">
        <v>10</v>
      </c>
      <c r="AW65" s="60"/>
      <c r="AX65" s="60"/>
      <c r="AY65" s="60"/>
      <c r="AZ65" s="60"/>
      <c r="BA65" s="60"/>
      <c r="BB65" s="60"/>
      <c r="BC65" s="60"/>
      <c r="BD65" s="60"/>
      <c r="BE65" s="60"/>
      <c r="BF65" s="179"/>
      <c r="BG65" s="60"/>
      <c r="BH65" s="6"/>
      <c r="BI65" s="58"/>
      <c r="BJ65" s="58"/>
      <c r="BK65" s="6"/>
      <c r="BL65" s="61">
        <v>1.36</v>
      </c>
      <c r="BM65" s="61">
        <f t="shared" si="20"/>
        <v>0</v>
      </c>
      <c r="BN65" s="61">
        <f t="shared" si="21"/>
        <v>0</v>
      </c>
      <c r="BO65" s="6"/>
      <c r="BP65" s="6"/>
    </row>
    <row r="66" spans="1:68" x14ac:dyDescent="0.55000000000000004">
      <c r="A66" s="68" t="s">
        <v>63</v>
      </c>
      <c r="B66" s="43">
        <v>10</v>
      </c>
      <c r="C66" s="44">
        <f t="shared" si="293"/>
        <v>0</v>
      </c>
      <c r="D66" s="46">
        <v>35</v>
      </c>
      <c r="E66" s="44">
        <f t="shared" si="294"/>
        <v>0</v>
      </c>
      <c r="F66" s="46">
        <f t="shared" si="295"/>
        <v>35</v>
      </c>
      <c r="G66" s="47">
        <f t="shared" si="296"/>
        <v>0</v>
      </c>
      <c r="H66" s="48"/>
      <c r="I66" s="49"/>
      <c r="J66" s="50"/>
      <c r="K66" s="51"/>
      <c r="L66" s="52"/>
      <c r="M66" s="147"/>
      <c r="N66" s="53"/>
      <c r="O66" s="54"/>
      <c r="P66" s="55"/>
      <c r="Q66" s="56"/>
      <c r="R66" s="49"/>
      <c r="S66" s="57"/>
      <c r="T66" s="58"/>
      <c r="U66" s="58"/>
      <c r="V66" s="59">
        <f t="shared" si="298"/>
        <v>0</v>
      </c>
      <c r="W66" s="58"/>
      <c r="X66" s="58"/>
      <c r="Y66" s="58"/>
      <c r="Z66" s="58"/>
      <c r="AA66" s="60"/>
      <c r="AB66" s="60"/>
      <c r="AC66" s="60">
        <v>10</v>
      </c>
      <c r="AD66" s="60"/>
      <c r="AE66" s="60"/>
      <c r="AF66" s="60"/>
      <c r="AG66" s="60"/>
      <c r="AH66" s="66"/>
      <c r="AI66" s="61">
        <f t="shared" si="301"/>
        <v>0</v>
      </c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0"/>
      <c r="AV66" s="60">
        <v>10</v>
      </c>
      <c r="AW66" s="60"/>
      <c r="AX66" s="60"/>
      <c r="AY66" s="60"/>
      <c r="AZ66" s="60"/>
      <c r="BA66" s="60"/>
      <c r="BB66" s="60"/>
      <c r="BC66" s="60"/>
      <c r="BD66" s="60"/>
      <c r="BE66" s="60"/>
      <c r="BF66" s="179"/>
      <c r="BG66" s="60"/>
      <c r="BH66" s="6"/>
      <c r="BI66" s="58"/>
      <c r="BJ66" s="58"/>
      <c r="BK66" s="6"/>
      <c r="BL66" s="61">
        <v>1.32</v>
      </c>
      <c r="BM66" s="61">
        <f t="shared" si="20"/>
        <v>0</v>
      </c>
      <c r="BN66" s="61">
        <f t="shared" si="21"/>
        <v>0</v>
      </c>
      <c r="BO66" s="6"/>
      <c r="BP66" s="6"/>
    </row>
    <row r="67" spans="1:68" x14ac:dyDescent="0.55000000000000004">
      <c r="A67" s="68" t="s">
        <v>64</v>
      </c>
      <c r="B67" s="43">
        <v>10</v>
      </c>
      <c r="C67" s="44">
        <f t="shared" si="293"/>
        <v>0</v>
      </c>
      <c r="D67" s="46">
        <v>35</v>
      </c>
      <c r="E67" s="44">
        <f t="shared" si="294"/>
        <v>0</v>
      </c>
      <c r="F67" s="46">
        <f t="shared" si="295"/>
        <v>35</v>
      </c>
      <c r="G67" s="47">
        <f t="shared" si="296"/>
        <v>0</v>
      </c>
      <c r="H67" s="48"/>
      <c r="I67" s="49"/>
      <c r="J67" s="50"/>
      <c r="K67" s="51"/>
      <c r="L67" s="52"/>
      <c r="M67" s="147"/>
      <c r="N67" s="53"/>
      <c r="O67" s="54"/>
      <c r="P67" s="55"/>
      <c r="Q67" s="56"/>
      <c r="R67" s="49"/>
      <c r="S67" s="57"/>
      <c r="T67" s="58"/>
      <c r="U67" s="58"/>
      <c r="V67" s="59">
        <f t="shared" si="298"/>
        <v>0</v>
      </c>
      <c r="W67" s="58"/>
      <c r="X67" s="58"/>
      <c r="Y67" s="58"/>
      <c r="Z67" s="58"/>
      <c r="AA67" s="60"/>
      <c r="AB67" s="60"/>
      <c r="AC67" s="60">
        <v>10</v>
      </c>
      <c r="AD67" s="60"/>
      <c r="AE67" s="60"/>
      <c r="AF67" s="60"/>
      <c r="AG67" s="60"/>
      <c r="AH67" s="66"/>
      <c r="AI67" s="61">
        <f t="shared" si="301"/>
        <v>0</v>
      </c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0"/>
      <c r="AV67" s="60">
        <v>10</v>
      </c>
      <c r="AW67" s="60"/>
      <c r="AX67" s="60"/>
      <c r="AY67" s="60"/>
      <c r="AZ67" s="60"/>
      <c r="BA67" s="60"/>
      <c r="BB67" s="60"/>
      <c r="BC67" s="60"/>
      <c r="BD67" s="60"/>
      <c r="BE67" s="60"/>
      <c r="BF67" s="179"/>
      <c r="BG67" s="60"/>
      <c r="BH67" s="6"/>
      <c r="BI67" s="58"/>
      <c r="BJ67" s="58"/>
      <c r="BK67" s="6"/>
      <c r="BL67" s="61">
        <v>1.29</v>
      </c>
      <c r="BM67" s="61">
        <f t="shared" si="20"/>
        <v>0</v>
      </c>
      <c r="BN67" s="61">
        <f t="shared" si="21"/>
        <v>0</v>
      </c>
      <c r="BO67" s="6"/>
      <c r="BP67" s="6"/>
    </row>
    <row r="68" spans="1:68" x14ac:dyDescent="0.55000000000000004">
      <c r="A68" s="68" t="s">
        <v>65</v>
      </c>
      <c r="B68" s="43">
        <v>10</v>
      </c>
      <c r="C68" s="44">
        <f t="shared" si="293"/>
        <v>0</v>
      </c>
      <c r="D68" s="46">
        <v>55</v>
      </c>
      <c r="E68" s="44">
        <f t="shared" si="294"/>
        <v>0</v>
      </c>
      <c r="F68" s="46">
        <f t="shared" si="295"/>
        <v>55</v>
      </c>
      <c r="G68" s="47">
        <f t="shared" si="296"/>
        <v>0</v>
      </c>
      <c r="H68" s="48"/>
      <c r="I68" s="49"/>
      <c r="J68" s="50"/>
      <c r="K68" s="51"/>
      <c r="L68" s="52"/>
      <c r="M68" s="147"/>
      <c r="N68" s="53"/>
      <c r="O68" s="54"/>
      <c r="P68" s="55"/>
      <c r="Q68" s="56"/>
      <c r="R68" s="49"/>
      <c r="S68" s="57"/>
      <c r="T68" s="58"/>
      <c r="U68" s="58"/>
      <c r="V68" s="58"/>
      <c r="W68" s="59">
        <f t="shared" si="298"/>
        <v>0</v>
      </c>
      <c r="X68" s="58"/>
      <c r="Y68" s="58"/>
      <c r="Z68" s="58"/>
      <c r="AA68" s="60"/>
      <c r="AB68" s="60"/>
      <c r="AC68" s="60"/>
      <c r="AD68" s="60">
        <v>10</v>
      </c>
      <c r="AE68" s="60"/>
      <c r="AF68" s="60"/>
      <c r="AG68" s="60"/>
      <c r="AH68" s="66"/>
      <c r="AI68" s="61">
        <f t="shared" si="301"/>
        <v>0</v>
      </c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0"/>
      <c r="AV68" s="60">
        <v>10</v>
      </c>
      <c r="AW68" s="60"/>
      <c r="AX68" s="60"/>
      <c r="AY68" s="60"/>
      <c r="AZ68" s="60"/>
      <c r="BA68" s="60"/>
      <c r="BB68" s="60"/>
      <c r="BC68" s="60"/>
      <c r="BD68" s="60"/>
      <c r="BE68" s="60"/>
      <c r="BF68" s="179"/>
      <c r="BG68" s="60"/>
      <c r="BH68" s="6"/>
      <c r="BI68" s="58"/>
      <c r="BJ68" s="58"/>
      <c r="BK68" s="6"/>
      <c r="BL68" s="61">
        <v>3.1</v>
      </c>
      <c r="BM68" s="61">
        <f t="shared" si="20"/>
        <v>0</v>
      </c>
      <c r="BN68" s="61">
        <f t="shared" si="21"/>
        <v>0</v>
      </c>
      <c r="BO68" s="6"/>
      <c r="BP68" s="6"/>
    </row>
    <row r="69" spans="1:68" x14ac:dyDescent="0.55000000000000004">
      <c r="A69" s="68" t="s">
        <v>66</v>
      </c>
      <c r="B69" s="43">
        <v>10</v>
      </c>
      <c r="C69" s="44">
        <f t="shared" si="293"/>
        <v>0</v>
      </c>
      <c r="D69" s="46">
        <v>55</v>
      </c>
      <c r="E69" s="44">
        <f t="shared" si="294"/>
        <v>0</v>
      </c>
      <c r="F69" s="46">
        <f t="shared" si="295"/>
        <v>55</v>
      </c>
      <c r="G69" s="47">
        <f t="shared" si="296"/>
        <v>0</v>
      </c>
      <c r="H69" s="48"/>
      <c r="I69" s="49"/>
      <c r="J69" s="50"/>
      <c r="K69" s="51"/>
      <c r="L69" s="52"/>
      <c r="M69" s="147"/>
      <c r="N69" s="53"/>
      <c r="O69" s="54"/>
      <c r="P69" s="55"/>
      <c r="Q69" s="56"/>
      <c r="R69" s="49"/>
      <c r="S69" s="57"/>
      <c r="T69" s="58"/>
      <c r="U69" s="58"/>
      <c r="V69" s="58"/>
      <c r="W69" s="59">
        <f t="shared" si="298"/>
        <v>0</v>
      </c>
      <c r="X69" s="58"/>
      <c r="Y69" s="58"/>
      <c r="Z69" s="58"/>
      <c r="AA69" s="60"/>
      <c r="AB69" s="60"/>
      <c r="AC69" s="60"/>
      <c r="AD69" s="60">
        <v>10</v>
      </c>
      <c r="AE69" s="60"/>
      <c r="AF69" s="60"/>
      <c r="AG69" s="60"/>
      <c r="AH69" s="66"/>
      <c r="AI69" s="61">
        <f t="shared" si="301"/>
        <v>0</v>
      </c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0"/>
      <c r="AV69" s="60">
        <v>10</v>
      </c>
      <c r="AW69" s="60"/>
      <c r="AX69" s="60"/>
      <c r="AY69" s="60"/>
      <c r="AZ69" s="60"/>
      <c r="BA69" s="60"/>
      <c r="BB69" s="60"/>
      <c r="BC69" s="60"/>
      <c r="BD69" s="60"/>
      <c r="BE69" s="60"/>
      <c r="BF69" s="179"/>
      <c r="BG69" s="60"/>
      <c r="BH69" s="6"/>
      <c r="BI69" s="58"/>
      <c r="BJ69" s="58"/>
      <c r="BK69" s="6"/>
      <c r="BL69" s="61">
        <v>3</v>
      </c>
      <c r="BM69" s="61">
        <f t="shared" si="20"/>
        <v>0</v>
      </c>
      <c r="BN69" s="61">
        <f t="shared" si="21"/>
        <v>0</v>
      </c>
      <c r="BO69" s="6"/>
      <c r="BP69" s="6"/>
    </row>
    <row r="70" spans="1:68" x14ac:dyDescent="0.55000000000000004">
      <c r="A70" s="68" t="s">
        <v>67</v>
      </c>
      <c r="B70" s="43">
        <v>10</v>
      </c>
      <c r="C70" s="44">
        <f t="shared" si="293"/>
        <v>0</v>
      </c>
      <c r="D70" s="46">
        <v>55</v>
      </c>
      <c r="E70" s="44">
        <f t="shared" si="294"/>
        <v>0</v>
      </c>
      <c r="F70" s="46">
        <f t="shared" si="295"/>
        <v>55</v>
      </c>
      <c r="G70" s="47">
        <f t="shared" si="296"/>
        <v>0</v>
      </c>
      <c r="H70" s="48"/>
      <c r="I70" s="49"/>
      <c r="J70" s="50"/>
      <c r="K70" s="51"/>
      <c r="L70" s="52"/>
      <c r="M70" s="147"/>
      <c r="N70" s="53"/>
      <c r="O70" s="54"/>
      <c r="P70" s="55"/>
      <c r="Q70" s="56"/>
      <c r="R70" s="49"/>
      <c r="S70" s="57"/>
      <c r="T70" s="58"/>
      <c r="U70" s="58"/>
      <c r="V70" s="58"/>
      <c r="W70" s="59">
        <f t="shared" si="298"/>
        <v>0</v>
      </c>
      <c r="X70" s="58"/>
      <c r="Y70" s="58"/>
      <c r="Z70" s="58"/>
      <c r="AA70" s="60"/>
      <c r="AB70" s="60"/>
      <c r="AC70" s="60"/>
      <c r="AD70" s="60">
        <v>10</v>
      </c>
      <c r="AE70" s="60"/>
      <c r="AF70" s="60"/>
      <c r="AG70" s="60"/>
      <c r="AH70" s="66"/>
      <c r="AI70" s="61">
        <f t="shared" si="301"/>
        <v>0</v>
      </c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0"/>
      <c r="AV70" s="60">
        <v>10</v>
      </c>
      <c r="AW70" s="60"/>
      <c r="AX70" s="60"/>
      <c r="AY70" s="60"/>
      <c r="AZ70" s="60"/>
      <c r="BA70" s="60"/>
      <c r="BB70" s="60"/>
      <c r="BC70" s="60"/>
      <c r="BD70" s="60"/>
      <c r="BE70" s="60"/>
      <c r="BF70" s="179"/>
      <c r="BG70" s="60"/>
      <c r="BH70" s="6"/>
      <c r="BI70" s="58"/>
      <c r="BJ70" s="58"/>
      <c r="BK70" s="6"/>
      <c r="BL70" s="61">
        <v>2.8</v>
      </c>
      <c r="BM70" s="61">
        <f t="shared" si="20"/>
        <v>0</v>
      </c>
      <c r="BN70" s="61">
        <f t="shared" si="21"/>
        <v>0</v>
      </c>
      <c r="BO70" s="6"/>
      <c r="BP70" s="6"/>
    </row>
    <row r="71" spans="1:68" x14ac:dyDescent="0.55000000000000004">
      <c r="A71" s="68" t="s">
        <v>68</v>
      </c>
      <c r="B71" s="43">
        <v>10</v>
      </c>
      <c r="C71" s="44">
        <f t="shared" si="293"/>
        <v>0</v>
      </c>
      <c r="D71" s="46">
        <v>55</v>
      </c>
      <c r="E71" s="44">
        <f t="shared" si="294"/>
        <v>0</v>
      </c>
      <c r="F71" s="46">
        <f t="shared" si="295"/>
        <v>55</v>
      </c>
      <c r="G71" s="47">
        <f t="shared" si="296"/>
        <v>0</v>
      </c>
      <c r="H71" s="48"/>
      <c r="I71" s="49"/>
      <c r="J71" s="50"/>
      <c r="K71" s="51"/>
      <c r="L71" s="52"/>
      <c r="M71" s="147"/>
      <c r="N71" s="53"/>
      <c r="O71" s="54"/>
      <c r="P71" s="55"/>
      <c r="Q71" s="56"/>
      <c r="R71" s="49"/>
      <c r="S71" s="57"/>
      <c r="T71" s="58"/>
      <c r="U71" s="58"/>
      <c r="V71" s="58"/>
      <c r="W71" s="59">
        <f t="shared" si="298"/>
        <v>0</v>
      </c>
      <c r="X71" s="58"/>
      <c r="Y71" s="58"/>
      <c r="Z71" s="58"/>
      <c r="AA71" s="60"/>
      <c r="AB71" s="60"/>
      <c r="AC71" s="60"/>
      <c r="AD71" s="60">
        <v>10</v>
      </c>
      <c r="AE71" s="60"/>
      <c r="AF71" s="60"/>
      <c r="AG71" s="60"/>
      <c r="AH71" s="66"/>
      <c r="AI71" s="61">
        <f t="shared" si="301"/>
        <v>0</v>
      </c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0"/>
      <c r="AV71" s="60">
        <v>10</v>
      </c>
      <c r="AW71" s="60"/>
      <c r="AX71" s="60"/>
      <c r="AY71" s="60"/>
      <c r="AZ71" s="60"/>
      <c r="BA71" s="60"/>
      <c r="BB71" s="60"/>
      <c r="BC71" s="60"/>
      <c r="BD71" s="60"/>
      <c r="BE71" s="60"/>
      <c r="BF71" s="179"/>
      <c r="BG71" s="60"/>
      <c r="BH71" s="6"/>
      <c r="BI71" s="58"/>
      <c r="BJ71" s="58"/>
      <c r="BK71" s="6"/>
      <c r="BL71" s="61">
        <v>3.18</v>
      </c>
      <c r="BM71" s="61">
        <f t="shared" si="20"/>
        <v>0</v>
      </c>
      <c r="BN71" s="61">
        <f t="shared" si="21"/>
        <v>0</v>
      </c>
      <c r="BO71" s="6"/>
      <c r="BP71" s="6"/>
    </row>
    <row r="72" spans="1:68" x14ac:dyDescent="0.55000000000000004">
      <c r="A72" s="68" t="s">
        <v>69</v>
      </c>
      <c r="B72" s="43">
        <v>10</v>
      </c>
      <c r="C72" s="44">
        <f t="shared" si="293"/>
        <v>0</v>
      </c>
      <c r="D72" s="46">
        <v>90</v>
      </c>
      <c r="E72" s="44">
        <f t="shared" si="294"/>
        <v>0</v>
      </c>
      <c r="F72" s="46">
        <f t="shared" si="295"/>
        <v>90</v>
      </c>
      <c r="G72" s="47">
        <f t="shared" si="296"/>
        <v>0</v>
      </c>
      <c r="H72" s="48"/>
      <c r="I72" s="49"/>
      <c r="J72" s="50"/>
      <c r="K72" s="51"/>
      <c r="L72" s="52"/>
      <c r="M72" s="147"/>
      <c r="N72" s="53"/>
      <c r="O72" s="54"/>
      <c r="P72" s="55"/>
      <c r="Q72" s="56"/>
      <c r="R72" s="49"/>
      <c r="S72" s="57"/>
      <c r="T72" s="58"/>
      <c r="U72" s="58"/>
      <c r="V72" s="58"/>
      <c r="W72" s="58"/>
      <c r="X72" s="59">
        <f t="shared" si="298"/>
        <v>0</v>
      </c>
      <c r="Y72" s="58"/>
      <c r="Z72" s="58"/>
      <c r="AA72" s="60"/>
      <c r="AB72" s="60"/>
      <c r="AC72" s="60"/>
      <c r="AD72" s="60"/>
      <c r="AE72" s="60">
        <v>10</v>
      </c>
      <c r="AF72" s="60"/>
      <c r="AG72" s="60"/>
      <c r="AH72" s="66"/>
      <c r="AI72" s="66"/>
      <c r="AJ72" s="61">
        <f>AW72*$C72</f>
        <v>0</v>
      </c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0"/>
      <c r="AV72" s="60"/>
      <c r="AW72" s="60">
        <v>10</v>
      </c>
      <c r="AX72" s="60"/>
      <c r="AY72" s="60"/>
      <c r="AZ72" s="60"/>
      <c r="BA72" s="60"/>
      <c r="BB72" s="60"/>
      <c r="BC72" s="60"/>
      <c r="BD72" s="60"/>
      <c r="BE72" s="60"/>
      <c r="BF72" s="179"/>
      <c r="BG72" s="60"/>
      <c r="BH72" s="6"/>
      <c r="BI72" s="58"/>
      <c r="BJ72" s="58"/>
      <c r="BK72" s="6"/>
      <c r="BL72" s="61">
        <v>5.95</v>
      </c>
      <c r="BM72" s="61">
        <f t="shared" si="20"/>
        <v>0</v>
      </c>
      <c r="BN72" s="61">
        <f t="shared" si="21"/>
        <v>0</v>
      </c>
      <c r="BO72" s="6"/>
      <c r="BP72" s="6"/>
    </row>
    <row r="73" spans="1:68" x14ac:dyDescent="0.55000000000000004">
      <c r="A73" s="68" t="s">
        <v>70</v>
      </c>
      <c r="B73" s="43">
        <v>5</v>
      </c>
      <c r="C73" s="44">
        <f t="shared" si="293"/>
        <v>0</v>
      </c>
      <c r="D73" s="46">
        <v>70</v>
      </c>
      <c r="E73" s="44">
        <f t="shared" si="294"/>
        <v>0</v>
      </c>
      <c r="F73" s="46">
        <f t="shared" si="295"/>
        <v>70</v>
      </c>
      <c r="G73" s="47">
        <f t="shared" si="296"/>
        <v>0</v>
      </c>
      <c r="H73" s="48"/>
      <c r="I73" s="49"/>
      <c r="J73" s="50"/>
      <c r="K73" s="51"/>
      <c r="L73" s="52"/>
      <c r="M73" s="147"/>
      <c r="N73" s="53"/>
      <c r="O73" s="54"/>
      <c r="P73" s="55"/>
      <c r="Q73" s="56"/>
      <c r="R73" s="49"/>
      <c r="S73" s="57"/>
      <c r="T73" s="58"/>
      <c r="U73" s="58"/>
      <c r="V73" s="58"/>
      <c r="W73" s="58"/>
      <c r="X73" s="59">
        <f t="shared" si="298"/>
        <v>0</v>
      </c>
      <c r="Y73" s="58"/>
      <c r="Z73" s="58"/>
      <c r="AA73" s="60"/>
      <c r="AB73" s="60"/>
      <c r="AC73" s="60"/>
      <c r="AD73" s="60"/>
      <c r="AE73" s="60">
        <v>5</v>
      </c>
      <c r="AF73" s="60"/>
      <c r="AG73" s="60"/>
      <c r="AH73" s="66"/>
      <c r="AI73" s="66"/>
      <c r="AJ73" s="61">
        <f t="shared" ref="AJ73:AJ78" si="302">AW73*$C73</f>
        <v>0</v>
      </c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0"/>
      <c r="AV73" s="60"/>
      <c r="AW73" s="60">
        <v>5</v>
      </c>
      <c r="AX73" s="60"/>
      <c r="AY73" s="60"/>
      <c r="AZ73" s="60"/>
      <c r="BA73" s="60"/>
      <c r="BB73" s="60"/>
      <c r="BC73" s="60"/>
      <c r="BD73" s="60"/>
      <c r="BE73" s="60"/>
      <c r="BF73" s="179"/>
      <c r="BG73" s="60"/>
      <c r="BH73" s="6"/>
      <c r="BI73" s="58"/>
      <c r="BJ73" s="58"/>
      <c r="BK73" s="6"/>
      <c r="BL73" s="61">
        <v>5.15</v>
      </c>
      <c r="BM73" s="61">
        <f t="shared" si="20"/>
        <v>0</v>
      </c>
      <c r="BN73" s="61">
        <f t="shared" si="21"/>
        <v>0</v>
      </c>
      <c r="BO73" s="6"/>
      <c r="BP73" s="6"/>
    </row>
    <row r="74" spans="1:68" x14ac:dyDescent="0.55000000000000004">
      <c r="A74" s="68" t="s">
        <v>71</v>
      </c>
      <c r="B74" s="43">
        <v>10</v>
      </c>
      <c r="C74" s="44">
        <f t="shared" si="293"/>
        <v>0</v>
      </c>
      <c r="D74" s="46">
        <v>60</v>
      </c>
      <c r="E74" s="44">
        <f t="shared" si="294"/>
        <v>0</v>
      </c>
      <c r="F74" s="46">
        <f t="shared" si="295"/>
        <v>60</v>
      </c>
      <c r="G74" s="47">
        <f t="shared" si="296"/>
        <v>0</v>
      </c>
      <c r="H74" s="48"/>
      <c r="I74" s="49"/>
      <c r="J74" s="50"/>
      <c r="K74" s="51"/>
      <c r="L74" s="52"/>
      <c r="M74" s="147"/>
      <c r="N74" s="53"/>
      <c r="O74" s="54"/>
      <c r="P74" s="55"/>
      <c r="Q74" s="56"/>
      <c r="R74" s="49"/>
      <c r="S74" s="57"/>
      <c r="T74" s="58"/>
      <c r="U74" s="58"/>
      <c r="V74" s="59">
        <f t="shared" si="298"/>
        <v>0</v>
      </c>
      <c r="W74" s="58"/>
      <c r="X74" s="58"/>
      <c r="Y74" s="58"/>
      <c r="Z74" s="58"/>
      <c r="AA74" s="60"/>
      <c r="AB74" s="60"/>
      <c r="AC74" s="60">
        <v>10</v>
      </c>
      <c r="AD74" s="60"/>
      <c r="AE74" s="60"/>
      <c r="AF74" s="60"/>
      <c r="AG74" s="60"/>
      <c r="AH74" s="66"/>
      <c r="AI74" s="61">
        <f t="shared" ref="AI74:AI77" si="303">AV74*$C74</f>
        <v>0</v>
      </c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0"/>
      <c r="AV74" s="60">
        <v>10</v>
      </c>
      <c r="AW74" s="60"/>
      <c r="AX74" s="60"/>
      <c r="AY74" s="60"/>
      <c r="AZ74" s="60"/>
      <c r="BA74" s="60"/>
      <c r="BB74" s="60"/>
      <c r="BC74" s="60"/>
      <c r="BD74" s="60"/>
      <c r="BE74" s="60"/>
      <c r="BF74" s="179"/>
      <c r="BG74" s="60"/>
      <c r="BH74" s="6"/>
      <c r="BI74" s="58"/>
      <c r="BJ74" s="58"/>
      <c r="BK74" s="6"/>
      <c r="BL74" s="61">
        <v>3.58</v>
      </c>
      <c r="BM74" s="61">
        <f t="shared" si="20"/>
        <v>0</v>
      </c>
      <c r="BN74" s="61">
        <f t="shared" si="21"/>
        <v>0</v>
      </c>
      <c r="BO74" s="6"/>
      <c r="BP74" s="6"/>
    </row>
    <row r="75" spans="1:68" x14ac:dyDescent="0.55000000000000004">
      <c r="A75" s="68" t="s">
        <v>72</v>
      </c>
      <c r="B75" s="43">
        <v>10</v>
      </c>
      <c r="C75" s="44">
        <f t="shared" si="293"/>
        <v>0</v>
      </c>
      <c r="D75" s="46">
        <v>60</v>
      </c>
      <c r="E75" s="44">
        <f t="shared" si="294"/>
        <v>0</v>
      </c>
      <c r="F75" s="46">
        <f t="shared" si="295"/>
        <v>60</v>
      </c>
      <c r="G75" s="47">
        <f t="shared" si="296"/>
        <v>0</v>
      </c>
      <c r="H75" s="48"/>
      <c r="I75" s="49"/>
      <c r="J75" s="50"/>
      <c r="K75" s="51"/>
      <c r="L75" s="52"/>
      <c r="M75" s="147"/>
      <c r="N75" s="53"/>
      <c r="O75" s="54"/>
      <c r="P75" s="55"/>
      <c r="Q75" s="56"/>
      <c r="R75" s="49"/>
      <c r="S75" s="57"/>
      <c r="T75" s="58"/>
      <c r="U75" s="58"/>
      <c r="V75" s="59">
        <f t="shared" ref="V75:V77" si="304">AC75*$C75</f>
        <v>0</v>
      </c>
      <c r="W75" s="58"/>
      <c r="X75" s="58"/>
      <c r="Y75" s="58"/>
      <c r="Z75" s="58"/>
      <c r="AA75" s="60"/>
      <c r="AB75" s="60"/>
      <c r="AC75" s="60">
        <v>10</v>
      </c>
      <c r="AD75" s="60"/>
      <c r="AE75" s="60"/>
      <c r="AF75" s="60"/>
      <c r="AG75" s="60"/>
      <c r="AH75" s="66"/>
      <c r="AI75" s="61">
        <f t="shared" si="303"/>
        <v>0</v>
      </c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0"/>
      <c r="AV75" s="60">
        <v>10</v>
      </c>
      <c r="AW75" s="60"/>
      <c r="AX75" s="60"/>
      <c r="AY75" s="60"/>
      <c r="AZ75" s="60"/>
      <c r="BA75" s="60"/>
      <c r="BB75" s="60"/>
      <c r="BC75" s="60"/>
      <c r="BD75" s="60"/>
      <c r="BE75" s="60"/>
      <c r="BF75" s="179"/>
      <c r="BG75" s="60"/>
      <c r="BH75" s="6"/>
      <c r="BI75" s="58"/>
      <c r="BJ75" s="58"/>
      <c r="BK75" s="6"/>
      <c r="BL75" s="61">
        <v>3.72</v>
      </c>
      <c r="BM75" s="61">
        <f t="shared" si="20"/>
        <v>0</v>
      </c>
      <c r="BN75" s="61">
        <f t="shared" si="21"/>
        <v>0</v>
      </c>
      <c r="BO75" s="6"/>
      <c r="BP75" s="6"/>
    </row>
    <row r="76" spans="1:68" x14ac:dyDescent="0.55000000000000004">
      <c r="A76" s="68" t="s">
        <v>73</v>
      </c>
      <c r="B76" s="43">
        <v>10</v>
      </c>
      <c r="C76" s="44">
        <f t="shared" si="293"/>
        <v>0</v>
      </c>
      <c r="D76" s="46">
        <v>60</v>
      </c>
      <c r="E76" s="44">
        <f t="shared" si="294"/>
        <v>0</v>
      </c>
      <c r="F76" s="46">
        <f t="shared" si="295"/>
        <v>60</v>
      </c>
      <c r="G76" s="47">
        <f t="shared" si="296"/>
        <v>0</v>
      </c>
      <c r="H76" s="48"/>
      <c r="I76" s="49"/>
      <c r="J76" s="50"/>
      <c r="K76" s="51"/>
      <c r="L76" s="52"/>
      <c r="M76" s="147"/>
      <c r="N76" s="53"/>
      <c r="O76" s="54"/>
      <c r="P76" s="55"/>
      <c r="Q76" s="56"/>
      <c r="R76" s="49"/>
      <c r="S76" s="57"/>
      <c r="T76" s="58"/>
      <c r="U76" s="58"/>
      <c r="V76" s="59">
        <f t="shared" si="304"/>
        <v>0</v>
      </c>
      <c r="W76" s="58"/>
      <c r="X76" s="58"/>
      <c r="Y76" s="58"/>
      <c r="Z76" s="58"/>
      <c r="AA76" s="60"/>
      <c r="AB76" s="60"/>
      <c r="AC76" s="60">
        <v>10</v>
      </c>
      <c r="AD76" s="60"/>
      <c r="AE76" s="60"/>
      <c r="AF76" s="60"/>
      <c r="AG76" s="60"/>
      <c r="AH76" s="66"/>
      <c r="AI76" s="61">
        <f t="shared" si="303"/>
        <v>0</v>
      </c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0"/>
      <c r="AV76" s="60">
        <v>10</v>
      </c>
      <c r="AW76" s="60"/>
      <c r="AX76" s="60"/>
      <c r="AY76" s="60"/>
      <c r="AZ76" s="60"/>
      <c r="BA76" s="60"/>
      <c r="BB76" s="60"/>
      <c r="BC76" s="60"/>
      <c r="BD76" s="60"/>
      <c r="BE76" s="60"/>
      <c r="BF76" s="179"/>
      <c r="BG76" s="60"/>
      <c r="BH76" s="6"/>
      <c r="BI76" s="58"/>
      <c r="BJ76" s="58"/>
      <c r="BK76" s="6"/>
      <c r="BL76" s="61">
        <v>3.83</v>
      </c>
      <c r="BM76" s="61">
        <f t="shared" si="20"/>
        <v>0</v>
      </c>
      <c r="BN76" s="61">
        <f t="shared" si="21"/>
        <v>0</v>
      </c>
      <c r="BO76" s="6"/>
      <c r="BP76" s="6"/>
    </row>
    <row r="77" spans="1:68" x14ac:dyDescent="0.55000000000000004">
      <c r="A77" s="68" t="s">
        <v>74</v>
      </c>
      <c r="B77" s="43">
        <v>10</v>
      </c>
      <c r="C77" s="44">
        <f t="shared" si="293"/>
        <v>0</v>
      </c>
      <c r="D77" s="46">
        <v>70</v>
      </c>
      <c r="E77" s="44">
        <f t="shared" si="294"/>
        <v>0</v>
      </c>
      <c r="F77" s="46">
        <f t="shared" si="295"/>
        <v>70</v>
      </c>
      <c r="G77" s="47">
        <f t="shared" si="296"/>
        <v>0</v>
      </c>
      <c r="H77" s="48"/>
      <c r="I77" s="49"/>
      <c r="J77" s="50"/>
      <c r="K77" s="51"/>
      <c r="L77" s="52"/>
      <c r="M77" s="147"/>
      <c r="N77" s="53"/>
      <c r="O77" s="54"/>
      <c r="P77" s="55"/>
      <c r="Q77" s="56"/>
      <c r="R77" s="49"/>
      <c r="S77" s="57"/>
      <c r="T77" s="58"/>
      <c r="U77" s="58"/>
      <c r="V77" s="59">
        <f t="shared" si="304"/>
        <v>0</v>
      </c>
      <c r="W77" s="58"/>
      <c r="X77" s="58"/>
      <c r="Y77" s="58"/>
      <c r="Z77" s="58"/>
      <c r="AA77" s="60"/>
      <c r="AB77" s="60"/>
      <c r="AC77" s="60">
        <v>10</v>
      </c>
      <c r="AD77" s="60"/>
      <c r="AE77" s="60"/>
      <c r="AF77" s="60"/>
      <c r="AG77" s="60"/>
      <c r="AH77" s="66"/>
      <c r="AI77" s="61">
        <f t="shared" si="303"/>
        <v>0</v>
      </c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0"/>
      <c r="AV77" s="60">
        <v>10</v>
      </c>
      <c r="AW77" s="60"/>
      <c r="AX77" s="60"/>
      <c r="AY77" s="60"/>
      <c r="AZ77" s="60"/>
      <c r="BA77" s="60"/>
      <c r="BB77" s="60"/>
      <c r="BC77" s="60"/>
      <c r="BD77" s="60"/>
      <c r="BE77" s="60"/>
      <c r="BF77" s="179"/>
      <c r="BG77" s="60"/>
      <c r="BH77" s="6"/>
      <c r="BI77" s="58"/>
      <c r="BJ77" s="58"/>
      <c r="BK77" s="6"/>
      <c r="BL77" s="61">
        <v>4.3899999999999997</v>
      </c>
      <c r="BM77" s="61">
        <f t="shared" si="20"/>
        <v>0</v>
      </c>
      <c r="BN77" s="61">
        <f t="shared" si="21"/>
        <v>0</v>
      </c>
      <c r="BO77" s="6"/>
      <c r="BP77" s="6"/>
    </row>
    <row r="78" spans="1:68" x14ac:dyDescent="0.55000000000000004">
      <c r="A78" s="69" t="s">
        <v>75</v>
      </c>
      <c r="B78" s="43">
        <v>5</v>
      </c>
      <c r="C78" s="44">
        <f t="shared" si="293"/>
        <v>0</v>
      </c>
      <c r="D78" s="46">
        <v>80</v>
      </c>
      <c r="E78" s="44">
        <f t="shared" si="294"/>
        <v>0</v>
      </c>
      <c r="F78" s="46">
        <f t="shared" si="295"/>
        <v>80</v>
      </c>
      <c r="G78" s="47">
        <f t="shared" si="296"/>
        <v>0</v>
      </c>
      <c r="H78" s="48"/>
      <c r="I78" s="49"/>
      <c r="J78" s="50"/>
      <c r="K78" s="51"/>
      <c r="L78" s="52"/>
      <c r="M78" s="147"/>
      <c r="N78" s="53"/>
      <c r="O78" s="54"/>
      <c r="P78" s="55"/>
      <c r="Q78" s="56"/>
      <c r="R78" s="49"/>
      <c r="S78" s="57"/>
      <c r="T78" s="58"/>
      <c r="U78" s="58"/>
      <c r="V78" s="58"/>
      <c r="W78" s="58"/>
      <c r="X78" s="59">
        <f t="shared" ref="X78:X79" si="305">AE78*$C78</f>
        <v>0</v>
      </c>
      <c r="Y78" s="58"/>
      <c r="Z78" s="58"/>
      <c r="AA78" s="60"/>
      <c r="AB78" s="60"/>
      <c r="AC78" s="60"/>
      <c r="AD78" s="60"/>
      <c r="AE78" s="60">
        <v>5</v>
      </c>
      <c r="AF78" s="60"/>
      <c r="AG78" s="60"/>
      <c r="AH78" s="66"/>
      <c r="AI78" s="66"/>
      <c r="AJ78" s="61">
        <f t="shared" si="302"/>
        <v>0</v>
      </c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0"/>
      <c r="AV78" s="60"/>
      <c r="AW78" s="60">
        <v>5</v>
      </c>
      <c r="AX78" s="60"/>
      <c r="AY78" s="60"/>
      <c r="AZ78" s="60"/>
      <c r="BA78" s="60"/>
      <c r="BB78" s="60"/>
      <c r="BC78" s="60"/>
      <c r="BD78" s="60"/>
      <c r="BE78" s="60"/>
      <c r="BF78" s="179"/>
      <c r="BG78" s="60"/>
      <c r="BH78" s="6"/>
      <c r="BI78" s="58"/>
      <c r="BJ78" s="58"/>
      <c r="BK78" s="6"/>
      <c r="BL78" s="61">
        <v>6.38</v>
      </c>
      <c r="BM78" s="61">
        <f t="shared" si="20"/>
        <v>0</v>
      </c>
      <c r="BN78" s="61">
        <f t="shared" si="21"/>
        <v>0</v>
      </c>
      <c r="BO78" s="6"/>
      <c r="BP78" s="6"/>
    </row>
    <row r="79" spans="1:68" x14ac:dyDescent="0.55000000000000004">
      <c r="A79" s="69" t="s">
        <v>76</v>
      </c>
      <c r="B79" s="43">
        <v>5</v>
      </c>
      <c r="C79" s="44">
        <f t="shared" si="293"/>
        <v>0</v>
      </c>
      <c r="D79" s="46">
        <v>60</v>
      </c>
      <c r="E79" s="44">
        <f t="shared" si="294"/>
        <v>0</v>
      </c>
      <c r="F79" s="46">
        <f t="shared" si="295"/>
        <v>60</v>
      </c>
      <c r="G79" s="47">
        <f t="shared" si="296"/>
        <v>0</v>
      </c>
      <c r="H79" s="48"/>
      <c r="I79" s="49"/>
      <c r="J79" s="50"/>
      <c r="K79" s="51"/>
      <c r="L79" s="52"/>
      <c r="M79" s="147"/>
      <c r="N79" s="53"/>
      <c r="O79" s="54"/>
      <c r="P79" s="55"/>
      <c r="Q79" s="56"/>
      <c r="R79" s="49"/>
      <c r="S79" s="57"/>
      <c r="T79" s="58"/>
      <c r="U79" s="58"/>
      <c r="V79" s="58"/>
      <c r="W79" s="58"/>
      <c r="X79" s="59">
        <f t="shared" si="305"/>
        <v>0</v>
      </c>
      <c r="Y79" s="58"/>
      <c r="Z79" s="58"/>
      <c r="AA79" s="60"/>
      <c r="AB79" s="60"/>
      <c r="AC79" s="60"/>
      <c r="AD79" s="60"/>
      <c r="AE79" s="60">
        <v>5</v>
      </c>
      <c r="AF79" s="60"/>
      <c r="AG79" s="60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168"/>
      <c r="AV79" s="168">
        <v>5</v>
      </c>
      <c r="AW79" s="168"/>
      <c r="AX79" s="168"/>
      <c r="AY79" s="168"/>
      <c r="AZ79" s="168"/>
      <c r="BA79" s="168"/>
      <c r="BB79" s="168"/>
      <c r="BC79" s="168"/>
      <c r="BD79" s="168"/>
      <c r="BE79" s="168"/>
      <c r="BF79" s="184"/>
      <c r="BG79" s="168"/>
      <c r="BH79" s="6"/>
      <c r="BI79" s="58"/>
      <c r="BJ79" s="58"/>
      <c r="BK79" s="6"/>
      <c r="BL79" s="61">
        <v>3.47</v>
      </c>
      <c r="BM79" s="61">
        <f t="shared" si="20"/>
        <v>0</v>
      </c>
      <c r="BN79" s="61">
        <f t="shared" si="21"/>
        <v>0</v>
      </c>
      <c r="BO79" s="6"/>
      <c r="BP79" s="6"/>
    </row>
    <row r="80" spans="1:68" x14ac:dyDescent="0.55000000000000004">
      <c r="A80" s="70" t="s">
        <v>77</v>
      </c>
      <c r="B80" s="43">
        <v>20</v>
      </c>
      <c r="C80" s="44">
        <f t="shared" si="293"/>
        <v>0</v>
      </c>
      <c r="D80" s="46">
        <v>55</v>
      </c>
      <c r="E80" s="44">
        <f t="shared" si="294"/>
        <v>0</v>
      </c>
      <c r="F80" s="46">
        <f t="shared" si="295"/>
        <v>55</v>
      </c>
      <c r="G80" s="47">
        <f t="shared" si="296"/>
        <v>0</v>
      </c>
      <c r="H80" s="48"/>
      <c r="I80" s="49"/>
      <c r="J80" s="50"/>
      <c r="K80" s="51"/>
      <c r="L80" s="52"/>
      <c r="M80" s="147"/>
      <c r="N80" s="53"/>
      <c r="O80" s="54"/>
      <c r="P80" s="55"/>
      <c r="Q80" s="56"/>
      <c r="R80" s="49"/>
      <c r="S80" s="57"/>
      <c r="T80" s="59">
        <f t="shared" ref="T80" si="306">AA80*$C80</f>
        <v>0</v>
      </c>
      <c r="U80" s="58"/>
      <c r="V80" s="58"/>
      <c r="W80" s="58"/>
      <c r="X80" s="58"/>
      <c r="Y80" s="58"/>
      <c r="Z80" s="58"/>
      <c r="AA80" s="60">
        <v>20</v>
      </c>
      <c r="AB80" s="60"/>
      <c r="AC80" s="60"/>
      <c r="AD80" s="60"/>
      <c r="AE80" s="60"/>
      <c r="AF80" s="60"/>
      <c r="AG80" s="60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185"/>
      <c r="BG80" s="58"/>
      <c r="BH80" s="6"/>
      <c r="BI80" s="62">
        <v>40</v>
      </c>
      <c r="BJ80" s="62"/>
      <c r="BK80" s="6"/>
      <c r="BL80" s="61">
        <v>0.8</v>
      </c>
      <c r="BM80" s="61">
        <f t="shared" si="20"/>
        <v>0</v>
      </c>
      <c r="BN80" s="61">
        <f t="shared" si="21"/>
        <v>0</v>
      </c>
      <c r="BO80" s="6"/>
      <c r="BP80" s="6"/>
    </row>
    <row r="81" spans="1:68" x14ac:dyDescent="0.55000000000000004">
      <c r="A81" s="70" t="s">
        <v>78</v>
      </c>
      <c r="B81" s="43">
        <v>10</v>
      </c>
      <c r="C81" s="44">
        <f t="shared" si="293"/>
        <v>0</v>
      </c>
      <c r="D81" s="46">
        <v>45</v>
      </c>
      <c r="E81" s="44">
        <f t="shared" si="294"/>
        <v>0</v>
      </c>
      <c r="F81" s="46">
        <f t="shared" si="295"/>
        <v>45</v>
      </c>
      <c r="G81" s="47">
        <f t="shared" si="296"/>
        <v>0</v>
      </c>
      <c r="H81" s="48"/>
      <c r="I81" s="49"/>
      <c r="J81" s="50"/>
      <c r="K81" s="51"/>
      <c r="L81" s="52"/>
      <c r="M81" s="147"/>
      <c r="N81" s="53"/>
      <c r="O81" s="54"/>
      <c r="P81" s="55"/>
      <c r="Q81" s="56"/>
      <c r="R81" s="49"/>
      <c r="S81" s="57"/>
      <c r="T81" s="58"/>
      <c r="U81" s="59">
        <f t="shared" ref="U81" si="307">AB81*$C81</f>
        <v>0</v>
      </c>
      <c r="V81" s="58"/>
      <c r="W81" s="58"/>
      <c r="X81" s="58"/>
      <c r="Y81" s="58"/>
      <c r="Z81" s="58"/>
      <c r="AA81" s="60"/>
      <c r="AB81" s="60">
        <v>10</v>
      </c>
      <c r="AC81" s="60"/>
      <c r="AD81" s="60"/>
      <c r="AE81" s="60"/>
      <c r="AF81" s="60"/>
      <c r="AG81" s="60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185"/>
      <c r="BG81" s="58"/>
      <c r="BH81" s="6"/>
      <c r="BI81" s="62">
        <v>23</v>
      </c>
      <c r="BJ81" s="62"/>
      <c r="BK81" s="6"/>
      <c r="BL81" s="61">
        <v>1.18</v>
      </c>
      <c r="BM81" s="61">
        <f t="shared" si="20"/>
        <v>0</v>
      </c>
      <c r="BN81" s="61">
        <f t="shared" si="21"/>
        <v>0</v>
      </c>
      <c r="BO81" s="6"/>
      <c r="BP81" s="6"/>
    </row>
    <row r="82" spans="1:68" x14ac:dyDescent="0.55000000000000004">
      <c r="A82" s="70" t="s">
        <v>79</v>
      </c>
      <c r="B82" s="43">
        <v>5</v>
      </c>
      <c r="C82" s="44">
        <f t="shared" si="293"/>
        <v>0</v>
      </c>
      <c r="D82" s="46">
        <v>35</v>
      </c>
      <c r="E82" s="44">
        <f t="shared" si="294"/>
        <v>0</v>
      </c>
      <c r="F82" s="46">
        <f t="shared" si="295"/>
        <v>35</v>
      </c>
      <c r="G82" s="47">
        <f t="shared" si="296"/>
        <v>0</v>
      </c>
      <c r="H82" s="48"/>
      <c r="I82" s="49"/>
      <c r="J82" s="50"/>
      <c r="K82" s="51"/>
      <c r="L82" s="52"/>
      <c r="M82" s="147"/>
      <c r="N82" s="53"/>
      <c r="O82" s="54"/>
      <c r="P82" s="55"/>
      <c r="Q82" s="56"/>
      <c r="R82" s="49"/>
      <c r="S82" s="57"/>
      <c r="T82" s="58"/>
      <c r="U82" s="58"/>
      <c r="V82" s="59">
        <f t="shared" ref="V82" si="308">AC82*$C82</f>
        <v>0</v>
      </c>
      <c r="W82" s="58"/>
      <c r="X82" s="58"/>
      <c r="Y82" s="58"/>
      <c r="Z82" s="58"/>
      <c r="AA82" s="60"/>
      <c r="AB82" s="60"/>
      <c r="AC82" s="60">
        <v>5</v>
      </c>
      <c r="AD82" s="60"/>
      <c r="AE82" s="60"/>
      <c r="AF82" s="60"/>
      <c r="AG82" s="60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185"/>
      <c r="BG82" s="58"/>
      <c r="BH82" s="6"/>
      <c r="BI82" s="62">
        <v>12</v>
      </c>
      <c r="BJ82" s="62"/>
      <c r="BK82" s="6"/>
      <c r="BL82" s="61">
        <v>1.1000000000000001</v>
      </c>
      <c r="BM82" s="61">
        <f t="shared" si="20"/>
        <v>0</v>
      </c>
      <c r="BN82" s="61">
        <f t="shared" si="21"/>
        <v>0</v>
      </c>
      <c r="BO82" s="6"/>
      <c r="BP82" s="6"/>
    </row>
    <row r="83" spans="1:68" x14ac:dyDescent="0.55000000000000004">
      <c r="A83" s="63"/>
      <c r="B83" s="71"/>
      <c r="C83" s="38"/>
      <c r="D83" s="39"/>
      <c r="E83" s="38"/>
      <c r="F83" s="39"/>
      <c r="G83" s="64">
        <f>SUM(G57:G82)</f>
        <v>0</v>
      </c>
      <c r="H83" s="65">
        <f t="shared" ref="H83:S83" si="309">SUM(H57:H82)</f>
        <v>0</v>
      </c>
      <c r="I83" s="65">
        <f t="shared" si="309"/>
        <v>0</v>
      </c>
      <c r="J83" s="65">
        <f t="shared" si="309"/>
        <v>0</v>
      </c>
      <c r="K83" s="65">
        <f t="shared" si="309"/>
        <v>0</v>
      </c>
      <c r="L83" s="65">
        <f>SUM(L57:L82)</f>
        <v>0</v>
      </c>
      <c r="M83" s="65">
        <f t="shared" si="309"/>
        <v>0</v>
      </c>
      <c r="N83" s="65">
        <f t="shared" si="309"/>
        <v>0</v>
      </c>
      <c r="O83" s="65">
        <f t="shared" si="309"/>
        <v>0</v>
      </c>
      <c r="P83" s="65">
        <f t="shared" si="309"/>
        <v>0</v>
      </c>
      <c r="Q83" s="65">
        <f t="shared" si="309"/>
        <v>0</v>
      </c>
      <c r="R83" s="65">
        <f>SUM(R57:R82)</f>
        <v>0</v>
      </c>
      <c r="S83" s="65">
        <f t="shared" si="309"/>
        <v>0</v>
      </c>
      <c r="T83" s="65">
        <f t="shared" ref="T83:X83" si="310">SUM(T57:T82)</f>
        <v>0</v>
      </c>
      <c r="U83" s="65">
        <f t="shared" si="310"/>
        <v>0</v>
      </c>
      <c r="V83" s="65">
        <f t="shared" si="310"/>
        <v>0</v>
      </c>
      <c r="W83" s="65">
        <f>SUM(W57:W82)</f>
        <v>0</v>
      </c>
      <c r="X83" s="65">
        <f t="shared" si="310"/>
        <v>0</v>
      </c>
      <c r="Y83" s="66"/>
      <c r="Z83" s="66"/>
      <c r="AA83" s="66"/>
      <c r="AB83" s="66"/>
      <c r="AC83" s="66"/>
      <c r="AD83" s="66"/>
      <c r="AE83" s="66"/>
      <c r="AF83" s="66"/>
      <c r="AG83" s="66"/>
      <c r="AH83" s="42">
        <f>SUM(AH57:AH82)</f>
        <v>0</v>
      </c>
      <c r="AI83" s="42">
        <f t="shared" ref="AI83:AT83" si="311">SUM(AI57:AI82)</f>
        <v>0</v>
      </c>
      <c r="AJ83" s="42">
        <f t="shared" si="311"/>
        <v>0</v>
      </c>
      <c r="AK83" s="42">
        <f t="shared" si="311"/>
        <v>0</v>
      </c>
      <c r="AL83" s="42">
        <f t="shared" si="311"/>
        <v>0</v>
      </c>
      <c r="AM83" s="42">
        <f t="shared" si="311"/>
        <v>0</v>
      </c>
      <c r="AN83" s="42">
        <f t="shared" si="311"/>
        <v>0</v>
      </c>
      <c r="AO83" s="42">
        <f t="shared" si="311"/>
        <v>0</v>
      </c>
      <c r="AP83" s="42">
        <f t="shared" si="311"/>
        <v>0</v>
      </c>
      <c r="AQ83" s="42">
        <f t="shared" si="311"/>
        <v>0</v>
      </c>
      <c r="AR83" s="42">
        <f t="shared" si="311"/>
        <v>0</v>
      </c>
      <c r="AS83" s="42">
        <f t="shared" si="311"/>
        <v>0</v>
      </c>
      <c r="AT83" s="42">
        <f t="shared" si="311"/>
        <v>0</v>
      </c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183"/>
      <c r="BG83" s="66"/>
      <c r="BH83" s="6"/>
      <c r="BI83" s="58"/>
      <c r="BJ83" s="58"/>
      <c r="BK83" s="6"/>
      <c r="BL83" s="61"/>
      <c r="BM83" s="61"/>
      <c r="BN83" s="61"/>
      <c r="BO83" s="6"/>
      <c r="BP83" s="6"/>
    </row>
    <row r="84" spans="1:68" x14ac:dyDescent="0.55000000000000004">
      <c r="A84" s="12" t="s">
        <v>80</v>
      </c>
      <c r="B84" s="37"/>
      <c r="C84" s="38"/>
      <c r="D84" s="39"/>
      <c r="E84" s="38"/>
      <c r="F84" s="39"/>
      <c r="G84" s="38"/>
      <c r="H84" s="38"/>
      <c r="I84" s="38"/>
      <c r="J84" s="38"/>
      <c r="K84" s="38"/>
      <c r="L84" s="38"/>
      <c r="M84" s="38"/>
      <c r="N84" s="40"/>
      <c r="O84" s="38"/>
      <c r="P84" s="38"/>
      <c r="Q84" s="38"/>
      <c r="R84" s="38"/>
      <c r="S84" s="38"/>
      <c r="T84" s="41" t="s">
        <v>5</v>
      </c>
      <c r="U84" s="41" t="s">
        <v>6</v>
      </c>
      <c r="V84" s="41" t="s">
        <v>7</v>
      </c>
      <c r="W84" s="41" t="s">
        <v>8</v>
      </c>
      <c r="X84" s="41" t="s">
        <v>9</v>
      </c>
      <c r="Y84" s="41" t="s">
        <v>10</v>
      </c>
      <c r="Z84" s="41" t="s">
        <v>11</v>
      </c>
      <c r="AA84" s="42" t="s">
        <v>5</v>
      </c>
      <c r="AB84" s="42" t="s">
        <v>6</v>
      </c>
      <c r="AC84" s="42" t="s">
        <v>7</v>
      </c>
      <c r="AD84" s="42" t="s">
        <v>8</v>
      </c>
      <c r="AE84" s="42" t="s">
        <v>9</v>
      </c>
      <c r="AF84" s="42" t="s">
        <v>10</v>
      </c>
      <c r="AG84" s="42" t="s">
        <v>11</v>
      </c>
      <c r="AH84" s="41" t="s">
        <v>14</v>
      </c>
      <c r="AI84" s="41" t="s">
        <v>15</v>
      </c>
      <c r="AJ84" s="41" t="s">
        <v>16</v>
      </c>
      <c r="AK84" s="41" t="s">
        <v>17</v>
      </c>
      <c r="AL84" s="41" t="s">
        <v>18</v>
      </c>
      <c r="AM84" s="41" t="s">
        <v>19</v>
      </c>
      <c r="AN84" s="41" t="s">
        <v>20</v>
      </c>
      <c r="AO84" s="41" t="s">
        <v>21</v>
      </c>
      <c r="AP84" s="41" t="s">
        <v>22</v>
      </c>
      <c r="AQ84" s="41" t="s">
        <v>23</v>
      </c>
      <c r="AR84" s="41" t="s">
        <v>24</v>
      </c>
      <c r="AS84" s="41" t="s">
        <v>25</v>
      </c>
      <c r="AT84" s="41" t="s">
        <v>179</v>
      </c>
      <c r="AU84" s="42" t="s">
        <v>14</v>
      </c>
      <c r="AV84" s="42" t="s">
        <v>15</v>
      </c>
      <c r="AW84" s="42" t="s">
        <v>16</v>
      </c>
      <c r="AX84" s="42" t="s">
        <v>17</v>
      </c>
      <c r="AY84" s="42" t="s">
        <v>18</v>
      </c>
      <c r="AZ84" s="42" t="s">
        <v>19</v>
      </c>
      <c r="BA84" s="42" t="s">
        <v>20</v>
      </c>
      <c r="BB84" s="42" t="s">
        <v>21</v>
      </c>
      <c r="BC84" s="42" t="s">
        <v>22</v>
      </c>
      <c r="BD84" s="42" t="s">
        <v>23</v>
      </c>
      <c r="BE84" s="42" t="s">
        <v>24</v>
      </c>
      <c r="BF84" s="182" t="s">
        <v>25</v>
      </c>
      <c r="BG84" s="42" t="s">
        <v>179</v>
      </c>
      <c r="BH84" s="6"/>
      <c r="BI84" s="58"/>
      <c r="BJ84" s="58"/>
      <c r="BK84" s="6"/>
      <c r="BL84" s="61"/>
      <c r="BM84" s="61"/>
      <c r="BN84" s="61"/>
      <c r="BO84" s="6"/>
      <c r="BP84" s="6"/>
    </row>
    <row r="85" spans="1:68" x14ac:dyDescent="0.55000000000000004">
      <c r="A85" s="72" t="s">
        <v>81</v>
      </c>
      <c r="B85" s="43">
        <v>10</v>
      </c>
      <c r="C85" s="44">
        <f t="shared" ref="C85:C91" si="312">SUM(H85:S85)</f>
        <v>0</v>
      </c>
      <c r="D85" s="45">
        <v>26</v>
      </c>
      <c r="E85" s="44">
        <f t="shared" ref="E85:E91" si="313">$D$2</f>
        <v>0</v>
      </c>
      <c r="F85" s="46">
        <f t="shared" ref="F85:F91" si="314">D85*((100-E85)/100)</f>
        <v>26</v>
      </c>
      <c r="G85" s="47">
        <f t="shared" ref="G85:G91" si="315">C85*F85</f>
        <v>0</v>
      </c>
      <c r="H85" s="48"/>
      <c r="I85" s="49"/>
      <c r="J85" s="50"/>
      <c r="K85" s="51"/>
      <c r="L85" s="52"/>
      <c r="M85" s="147"/>
      <c r="N85" s="53"/>
      <c r="O85" s="54"/>
      <c r="P85" s="55"/>
      <c r="Q85" s="56"/>
      <c r="R85" s="49"/>
      <c r="S85" s="57"/>
      <c r="T85" s="59">
        <f t="shared" ref="T85:Z91" si="316">AA85*$C85</f>
        <v>0</v>
      </c>
      <c r="U85" s="59">
        <f t="shared" si="316"/>
        <v>0</v>
      </c>
      <c r="V85" s="59">
        <f t="shared" si="316"/>
        <v>0</v>
      </c>
      <c r="W85" s="59">
        <f t="shared" si="316"/>
        <v>0</v>
      </c>
      <c r="X85" s="59">
        <f t="shared" si="316"/>
        <v>0</v>
      </c>
      <c r="Y85" s="59">
        <f t="shared" si="316"/>
        <v>0</v>
      </c>
      <c r="Z85" s="59">
        <f t="shared" si="316"/>
        <v>0</v>
      </c>
      <c r="AA85" s="60"/>
      <c r="AB85" s="60">
        <v>10</v>
      </c>
      <c r="AC85" s="60"/>
      <c r="AD85" s="60"/>
      <c r="AE85" s="60"/>
      <c r="AF85" s="60"/>
      <c r="AG85" s="60"/>
      <c r="AH85" s="61">
        <f t="shared" ref="AH85" si="317">AU85*$C85</f>
        <v>0</v>
      </c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0">
        <v>10</v>
      </c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179"/>
      <c r="BG85" s="60"/>
      <c r="BH85" s="6"/>
      <c r="BI85" s="58"/>
      <c r="BJ85" s="58"/>
      <c r="BK85" s="6"/>
      <c r="BL85" s="61">
        <v>0.75</v>
      </c>
      <c r="BM85" s="61">
        <f t="shared" si="20"/>
        <v>0</v>
      </c>
      <c r="BN85" s="61">
        <f t="shared" si="21"/>
        <v>0</v>
      </c>
      <c r="BO85" s="6"/>
      <c r="BP85" s="6"/>
    </row>
    <row r="86" spans="1:68" x14ac:dyDescent="0.55000000000000004">
      <c r="A86" s="70" t="s">
        <v>82</v>
      </c>
      <c r="B86" s="43">
        <v>10</v>
      </c>
      <c r="C86" s="44">
        <f t="shared" si="312"/>
        <v>0</v>
      </c>
      <c r="D86" s="45">
        <v>35</v>
      </c>
      <c r="E86" s="44">
        <f t="shared" si="313"/>
        <v>0</v>
      </c>
      <c r="F86" s="46">
        <f t="shared" si="314"/>
        <v>35</v>
      </c>
      <c r="G86" s="47">
        <f t="shared" si="315"/>
        <v>0</v>
      </c>
      <c r="H86" s="48"/>
      <c r="I86" s="49"/>
      <c r="J86" s="50"/>
      <c r="K86" s="51"/>
      <c r="L86" s="52"/>
      <c r="M86" s="147"/>
      <c r="N86" s="53"/>
      <c r="O86" s="54"/>
      <c r="P86" s="55"/>
      <c r="Q86" s="56"/>
      <c r="R86" s="49"/>
      <c r="S86" s="57"/>
      <c r="T86" s="59">
        <f t="shared" si="316"/>
        <v>0</v>
      </c>
      <c r="U86" s="59">
        <f t="shared" si="316"/>
        <v>0</v>
      </c>
      <c r="V86" s="59">
        <f t="shared" si="316"/>
        <v>0</v>
      </c>
      <c r="W86" s="59">
        <f t="shared" si="316"/>
        <v>0</v>
      </c>
      <c r="X86" s="59">
        <f t="shared" si="316"/>
        <v>0</v>
      </c>
      <c r="Y86" s="59">
        <f t="shared" si="316"/>
        <v>0</v>
      </c>
      <c r="Z86" s="59">
        <f t="shared" si="316"/>
        <v>0</v>
      </c>
      <c r="AA86" s="60"/>
      <c r="AB86" s="60"/>
      <c r="AC86" s="60">
        <v>10</v>
      </c>
      <c r="AD86" s="60"/>
      <c r="AE86" s="60"/>
      <c r="AF86" s="60"/>
      <c r="AG86" s="60"/>
      <c r="AH86" s="66"/>
      <c r="AI86" s="61">
        <f t="shared" ref="AI86:AI88" si="318">AV86*$C86</f>
        <v>0</v>
      </c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0"/>
      <c r="AV86" s="60">
        <v>10</v>
      </c>
      <c r="AW86" s="60"/>
      <c r="AX86" s="60"/>
      <c r="AY86" s="60"/>
      <c r="AZ86" s="60"/>
      <c r="BA86" s="60"/>
      <c r="BB86" s="60"/>
      <c r="BC86" s="60"/>
      <c r="BD86" s="60"/>
      <c r="BE86" s="60"/>
      <c r="BF86" s="179"/>
      <c r="BG86" s="60"/>
      <c r="BH86" s="6"/>
      <c r="BI86" s="58"/>
      <c r="BJ86" s="58"/>
      <c r="BK86" s="6"/>
      <c r="BL86" s="61">
        <v>1.27</v>
      </c>
      <c r="BM86" s="61">
        <f t="shared" si="20"/>
        <v>0</v>
      </c>
      <c r="BN86" s="61">
        <f t="shared" si="21"/>
        <v>0</v>
      </c>
      <c r="BO86" s="6"/>
      <c r="BP86" s="6"/>
    </row>
    <row r="87" spans="1:68" x14ac:dyDescent="0.55000000000000004">
      <c r="A87" s="70" t="s">
        <v>83</v>
      </c>
      <c r="B87" s="43">
        <v>10</v>
      </c>
      <c r="C87" s="44">
        <f t="shared" si="312"/>
        <v>0</v>
      </c>
      <c r="D87" s="45">
        <v>45</v>
      </c>
      <c r="E87" s="44">
        <f t="shared" si="313"/>
        <v>0</v>
      </c>
      <c r="F87" s="46">
        <f t="shared" si="314"/>
        <v>45</v>
      </c>
      <c r="G87" s="47">
        <f t="shared" si="315"/>
        <v>0</v>
      </c>
      <c r="H87" s="48"/>
      <c r="I87" s="49"/>
      <c r="J87" s="50"/>
      <c r="K87" s="51"/>
      <c r="L87" s="52"/>
      <c r="M87" s="147"/>
      <c r="N87" s="53"/>
      <c r="O87" s="54"/>
      <c r="P87" s="55"/>
      <c r="Q87" s="56"/>
      <c r="R87" s="49"/>
      <c r="S87" s="57"/>
      <c r="T87" s="59">
        <f t="shared" si="316"/>
        <v>0</v>
      </c>
      <c r="U87" s="59">
        <f t="shared" si="316"/>
        <v>0</v>
      </c>
      <c r="V87" s="59">
        <f t="shared" si="316"/>
        <v>0</v>
      </c>
      <c r="W87" s="59">
        <f t="shared" si="316"/>
        <v>0</v>
      </c>
      <c r="X87" s="59">
        <f t="shared" si="316"/>
        <v>0</v>
      </c>
      <c r="Y87" s="59">
        <f t="shared" si="316"/>
        <v>0</v>
      </c>
      <c r="Z87" s="59">
        <f t="shared" si="316"/>
        <v>0</v>
      </c>
      <c r="AA87" s="60"/>
      <c r="AB87" s="60"/>
      <c r="AC87" s="60">
        <v>10</v>
      </c>
      <c r="AD87" s="60"/>
      <c r="AE87" s="60"/>
      <c r="AF87" s="60"/>
      <c r="AG87" s="60"/>
      <c r="AH87" s="66"/>
      <c r="AI87" s="61">
        <f t="shared" si="318"/>
        <v>0</v>
      </c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0"/>
      <c r="AV87" s="60">
        <v>10</v>
      </c>
      <c r="AW87" s="60"/>
      <c r="AX87" s="60"/>
      <c r="AY87" s="60"/>
      <c r="AZ87" s="60"/>
      <c r="BA87" s="60"/>
      <c r="BB87" s="60"/>
      <c r="BC87" s="60"/>
      <c r="BD87" s="60"/>
      <c r="BE87" s="60"/>
      <c r="BF87" s="179"/>
      <c r="BG87" s="60"/>
      <c r="BH87" s="6"/>
      <c r="BI87" s="58"/>
      <c r="BJ87" s="58"/>
      <c r="BK87" s="6"/>
      <c r="BL87" s="61">
        <v>2.5299999999999998</v>
      </c>
      <c r="BM87" s="61">
        <f t="shared" si="20"/>
        <v>0</v>
      </c>
      <c r="BN87" s="61">
        <f t="shared" si="21"/>
        <v>0</v>
      </c>
      <c r="BO87" s="6"/>
      <c r="BP87" s="6"/>
    </row>
    <row r="88" spans="1:68" x14ac:dyDescent="0.55000000000000004">
      <c r="A88" s="70" t="s">
        <v>84</v>
      </c>
      <c r="B88" s="43">
        <v>10</v>
      </c>
      <c r="C88" s="44">
        <f t="shared" si="312"/>
        <v>0</v>
      </c>
      <c r="D88" s="45">
        <v>50</v>
      </c>
      <c r="E88" s="44">
        <f t="shared" si="313"/>
        <v>0</v>
      </c>
      <c r="F88" s="46">
        <f t="shared" si="314"/>
        <v>50</v>
      </c>
      <c r="G88" s="47">
        <f t="shared" si="315"/>
        <v>0</v>
      </c>
      <c r="H88" s="48"/>
      <c r="I88" s="49"/>
      <c r="J88" s="50"/>
      <c r="K88" s="51"/>
      <c r="L88" s="52"/>
      <c r="M88" s="147"/>
      <c r="N88" s="53"/>
      <c r="O88" s="54"/>
      <c r="P88" s="55"/>
      <c r="Q88" s="56"/>
      <c r="R88" s="49"/>
      <c r="S88" s="57"/>
      <c r="T88" s="59">
        <f t="shared" si="316"/>
        <v>0</v>
      </c>
      <c r="U88" s="59">
        <f t="shared" si="316"/>
        <v>0</v>
      </c>
      <c r="V88" s="59">
        <f t="shared" si="316"/>
        <v>0</v>
      </c>
      <c r="W88" s="59">
        <f t="shared" si="316"/>
        <v>0</v>
      </c>
      <c r="X88" s="59">
        <f t="shared" si="316"/>
        <v>0</v>
      </c>
      <c r="Y88" s="59">
        <f t="shared" si="316"/>
        <v>0</v>
      </c>
      <c r="Z88" s="59">
        <f t="shared" si="316"/>
        <v>0</v>
      </c>
      <c r="AA88" s="60"/>
      <c r="AB88" s="60"/>
      <c r="AC88" s="60">
        <v>10</v>
      </c>
      <c r="AD88" s="60"/>
      <c r="AE88" s="60"/>
      <c r="AF88" s="60"/>
      <c r="AG88" s="60"/>
      <c r="AH88" s="66"/>
      <c r="AI88" s="61">
        <f t="shared" si="318"/>
        <v>0</v>
      </c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0"/>
      <c r="AV88" s="60">
        <v>10</v>
      </c>
      <c r="AW88" s="60"/>
      <c r="AX88" s="60"/>
      <c r="AY88" s="60"/>
      <c r="AZ88" s="60"/>
      <c r="BA88" s="60"/>
      <c r="BB88" s="60"/>
      <c r="BC88" s="60"/>
      <c r="BD88" s="60"/>
      <c r="BE88" s="60"/>
      <c r="BF88" s="179"/>
      <c r="BG88" s="60"/>
      <c r="BH88" s="6"/>
      <c r="BI88" s="58"/>
      <c r="BJ88" s="58"/>
      <c r="BK88" s="6"/>
      <c r="BL88" s="61">
        <v>3.25</v>
      </c>
      <c r="BM88" s="61">
        <f t="shared" si="20"/>
        <v>0</v>
      </c>
      <c r="BN88" s="61">
        <f t="shared" si="21"/>
        <v>0</v>
      </c>
      <c r="BO88" s="6"/>
      <c r="BP88" s="6"/>
    </row>
    <row r="89" spans="1:68" x14ac:dyDescent="0.55000000000000004">
      <c r="A89" s="68" t="s">
        <v>85</v>
      </c>
      <c r="B89" s="43">
        <v>5</v>
      </c>
      <c r="C89" s="44">
        <f t="shared" si="312"/>
        <v>0</v>
      </c>
      <c r="D89" s="45">
        <v>70</v>
      </c>
      <c r="E89" s="44">
        <f t="shared" si="313"/>
        <v>0</v>
      </c>
      <c r="F89" s="46">
        <f t="shared" si="314"/>
        <v>70</v>
      </c>
      <c r="G89" s="47">
        <f t="shared" si="315"/>
        <v>0</v>
      </c>
      <c r="H89" s="48"/>
      <c r="I89" s="49"/>
      <c r="J89" s="50"/>
      <c r="K89" s="51"/>
      <c r="L89" s="52"/>
      <c r="M89" s="147"/>
      <c r="N89" s="53"/>
      <c r="O89" s="54"/>
      <c r="P89" s="55"/>
      <c r="Q89" s="56"/>
      <c r="R89" s="49"/>
      <c r="S89" s="57"/>
      <c r="T89" s="59">
        <f t="shared" si="316"/>
        <v>0</v>
      </c>
      <c r="U89" s="59">
        <f t="shared" si="316"/>
        <v>0</v>
      </c>
      <c r="V89" s="59">
        <f t="shared" si="316"/>
        <v>0</v>
      </c>
      <c r="W89" s="59">
        <f t="shared" si="316"/>
        <v>0</v>
      </c>
      <c r="X89" s="59">
        <f t="shared" si="316"/>
        <v>0</v>
      </c>
      <c r="Y89" s="59">
        <f t="shared" si="316"/>
        <v>0</v>
      </c>
      <c r="Z89" s="59">
        <f t="shared" si="316"/>
        <v>0</v>
      </c>
      <c r="AA89" s="60"/>
      <c r="AB89" s="60"/>
      <c r="AC89" s="60"/>
      <c r="AD89" s="60">
        <v>3</v>
      </c>
      <c r="AE89" s="60">
        <v>2</v>
      </c>
      <c r="AF89" s="60"/>
      <c r="AG89" s="60"/>
      <c r="AH89" s="66"/>
      <c r="AI89" s="66"/>
      <c r="AJ89" s="61">
        <f t="shared" ref="AJ89:AJ91" si="319">AW89*$C89</f>
        <v>0</v>
      </c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0"/>
      <c r="AV89" s="60"/>
      <c r="AW89" s="60">
        <v>5</v>
      </c>
      <c r="AX89" s="60"/>
      <c r="AY89" s="60"/>
      <c r="AZ89" s="60"/>
      <c r="BA89" s="60"/>
      <c r="BB89" s="60"/>
      <c r="BC89" s="60"/>
      <c r="BD89" s="60"/>
      <c r="BE89" s="60"/>
      <c r="BF89" s="179"/>
      <c r="BG89" s="60"/>
      <c r="BH89" s="6"/>
      <c r="BI89" s="58"/>
      <c r="BJ89" s="58"/>
      <c r="BK89" s="6"/>
      <c r="BL89" s="61">
        <v>5.35</v>
      </c>
      <c r="BM89" s="61">
        <f t="shared" si="20"/>
        <v>0</v>
      </c>
      <c r="BN89" s="61">
        <f t="shared" si="21"/>
        <v>0</v>
      </c>
      <c r="BO89" s="6"/>
      <c r="BP89" s="6"/>
    </row>
    <row r="90" spans="1:68" x14ac:dyDescent="0.55000000000000004">
      <c r="A90" s="68" t="s">
        <v>86</v>
      </c>
      <c r="B90" s="43">
        <v>10</v>
      </c>
      <c r="C90" s="44">
        <f t="shared" si="312"/>
        <v>0</v>
      </c>
      <c r="D90" s="45">
        <v>50</v>
      </c>
      <c r="E90" s="44">
        <f t="shared" si="313"/>
        <v>0</v>
      </c>
      <c r="F90" s="46">
        <f t="shared" si="314"/>
        <v>50</v>
      </c>
      <c r="G90" s="47">
        <f t="shared" si="315"/>
        <v>0</v>
      </c>
      <c r="H90" s="48"/>
      <c r="I90" s="49"/>
      <c r="J90" s="50"/>
      <c r="K90" s="51"/>
      <c r="L90" s="52"/>
      <c r="M90" s="147"/>
      <c r="N90" s="53"/>
      <c r="O90" s="54"/>
      <c r="P90" s="55"/>
      <c r="Q90" s="56"/>
      <c r="R90" s="49"/>
      <c r="S90" s="57"/>
      <c r="T90" s="59">
        <f t="shared" si="316"/>
        <v>0</v>
      </c>
      <c r="U90" s="59">
        <f t="shared" si="316"/>
        <v>0</v>
      </c>
      <c r="V90" s="59">
        <f t="shared" si="316"/>
        <v>0</v>
      </c>
      <c r="W90" s="59">
        <f t="shared" si="316"/>
        <v>0</v>
      </c>
      <c r="X90" s="59">
        <f t="shared" si="316"/>
        <v>0</v>
      </c>
      <c r="Y90" s="59">
        <f t="shared" si="316"/>
        <v>0</v>
      </c>
      <c r="Z90" s="59">
        <f t="shared" si="316"/>
        <v>0</v>
      </c>
      <c r="AA90" s="60"/>
      <c r="AB90" s="60"/>
      <c r="AC90" s="60">
        <v>10</v>
      </c>
      <c r="AD90" s="60"/>
      <c r="AE90" s="60"/>
      <c r="AF90" s="60"/>
      <c r="AG90" s="60"/>
      <c r="AH90" s="66"/>
      <c r="AI90" s="66"/>
      <c r="AJ90" s="61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179"/>
      <c r="BG90" s="60"/>
      <c r="BH90" s="6"/>
      <c r="BI90" s="58">
        <v>30</v>
      </c>
      <c r="BJ90" s="58"/>
      <c r="BK90" s="6"/>
      <c r="BL90" s="61">
        <v>1.22</v>
      </c>
      <c r="BM90" s="61">
        <f t="shared" si="20"/>
        <v>0</v>
      </c>
      <c r="BN90" s="61">
        <f t="shared" si="21"/>
        <v>0</v>
      </c>
      <c r="BO90" s="6"/>
      <c r="BP90" s="6"/>
    </row>
    <row r="91" spans="1:68" x14ac:dyDescent="0.55000000000000004">
      <c r="A91" s="68" t="s">
        <v>87</v>
      </c>
      <c r="B91" s="43">
        <v>15</v>
      </c>
      <c r="C91" s="44">
        <f t="shared" si="312"/>
        <v>0</v>
      </c>
      <c r="D91" s="45">
        <v>60</v>
      </c>
      <c r="E91" s="44">
        <f t="shared" si="313"/>
        <v>0</v>
      </c>
      <c r="F91" s="46">
        <f t="shared" si="314"/>
        <v>60</v>
      </c>
      <c r="G91" s="47">
        <f t="shared" si="315"/>
        <v>0</v>
      </c>
      <c r="H91" s="48"/>
      <c r="I91" s="49"/>
      <c r="J91" s="50"/>
      <c r="K91" s="51"/>
      <c r="L91" s="52"/>
      <c r="M91" s="147"/>
      <c r="N91" s="53"/>
      <c r="O91" s="54"/>
      <c r="P91" s="55"/>
      <c r="Q91" s="56"/>
      <c r="R91" s="49"/>
      <c r="S91" s="57"/>
      <c r="T91" s="59">
        <f t="shared" si="316"/>
        <v>0</v>
      </c>
      <c r="U91" s="59">
        <f t="shared" si="316"/>
        <v>0</v>
      </c>
      <c r="V91" s="59">
        <f t="shared" si="316"/>
        <v>0</v>
      </c>
      <c r="W91" s="59">
        <f t="shared" si="316"/>
        <v>0</v>
      </c>
      <c r="X91" s="59">
        <f t="shared" si="316"/>
        <v>0</v>
      </c>
      <c r="Y91" s="59">
        <f t="shared" si="316"/>
        <v>0</v>
      </c>
      <c r="Z91" s="59">
        <f t="shared" si="316"/>
        <v>0</v>
      </c>
      <c r="AA91" s="60"/>
      <c r="AB91" s="60"/>
      <c r="AC91" s="60">
        <v>11</v>
      </c>
      <c r="AD91" s="60">
        <v>4</v>
      </c>
      <c r="AE91" s="60"/>
      <c r="AF91" s="60"/>
      <c r="AG91" s="60"/>
      <c r="AH91" s="66"/>
      <c r="AI91" s="66"/>
      <c r="AJ91" s="61">
        <f t="shared" si="319"/>
        <v>0</v>
      </c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0"/>
      <c r="AV91" s="60"/>
      <c r="AW91" s="60">
        <v>5</v>
      </c>
      <c r="AX91" s="60"/>
      <c r="AY91" s="60"/>
      <c r="AZ91" s="60"/>
      <c r="BA91" s="60"/>
      <c r="BB91" s="60"/>
      <c r="BC91" s="60"/>
      <c r="BD91" s="60"/>
      <c r="BE91" s="60"/>
      <c r="BF91" s="179"/>
      <c r="BG91" s="60"/>
      <c r="BH91" s="6"/>
      <c r="BI91" s="58"/>
      <c r="BJ91" s="58"/>
      <c r="BK91" s="6"/>
      <c r="BL91" s="61">
        <v>3.16</v>
      </c>
      <c r="BM91" s="61">
        <f t="shared" si="20"/>
        <v>0</v>
      </c>
      <c r="BN91" s="61">
        <f t="shared" si="21"/>
        <v>0</v>
      </c>
      <c r="BO91" s="6"/>
      <c r="BP91" s="6"/>
    </row>
    <row r="92" spans="1:68" x14ac:dyDescent="0.55000000000000004">
      <c r="A92" s="63"/>
      <c r="B92" s="38"/>
      <c r="C92" s="38"/>
      <c r="D92" s="39"/>
      <c r="E92" s="38"/>
      <c r="F92" s="39"/>
      <c r="G92" s="64">
        <f t="shared" ref="G92:Z92" si="320">SUM(G85:G91)</f>
        <v>0</v>
      </c>
      <c r="H92" s="65">
        <f t="shared" si="320"/>
        <v>0</v>
      </c>
      <c r="I92" s="65">
        <f t="shared" si="320"/>
        <v>0</v>
      </c>
      <c r="J92" s="65">
        <f t="shared" si="320"/>
        <v>0</v>
      </c>
      <c r="K92" s="65">
        <f t="shared" si="320"/>
        <v>0</v>
      </c>
      <c r="L92" s="65">
        <f t="shared" si="320"/>
        <v>0</v>
      </c>
      <c r="M92" s="65">
        <f t="shared" si="320"/>
        <v>0</v>
      </c>
      <c r="N92" s="65">
        <f t="shared" si="320"/>
        <v>0</v>
      </c>
      <c r="O92" s="65">
        <f t="shared" si="320"/>
        <v>0</v>
      </c>
      <c r="P92" s="65">
        <f t="shared" si="320"/>
        <v>0</v>
      </c>
      <c r="Q92" s="65">
        <f t="shared" si="320"/>
        <v>0</v>
      </c>
      <c r="R92" s="65">
        <f t="shared" si="320"/>
        <v>0</v>
      </c>
      <c r="S92" s="65">
        <f t="shared" si="320"/>
        <v>0</v>
      </c>
      <c r="T92" s="65">
        <f t="shared" si="320"/>
        <v>0</v>
      </c>
      <c r="U92" s="65">
        <f t="shared" si="320"/>
        <v>0</v>
      </c>
      <c r="V92" s="65">
        <f t="shared" si="320"/>
        <v>0</v>
      </c>
      <c r="W92" s="65">
        <f t="shared" si="320"/>
        <v>0</v>
      </c>
      <c r="X92" s="65">
        <f t="shared" si="320"/>
        <v>0</v>
      </c>
      <c r="Y92" s="65">
        <f t="shared" si="320"/>
        <v>0</v>
      </c>
      <c r="Z92" s="65">
        <f t="shared" si="320"/>
        <v>0</v>
      </c>
      <c r="AA92" s="66"/>
      <c r="AB92" s="66"/>
      <c r="AC92" s="66"/>
      <c r="AD92" s="66"/>
      <c r="AE92" s="66"/>
      <c r="AF92" s="66"/>
      <c r="AG92" s="66"/>
      <c r="AH92" s="42">
        <f t="shared" ref="AH92:AT92" si="321">SUM(AH85:AH91)</f>
        <v>0</v>
      </c>
      <c r="AI92" s="42">
        <f t="shared" si="321"/>
        <v>0</v>
      </c>
      <c r="AJ92" s="42">
        <f t="shared" si="321"/>
        <v>0</v>
      </c>
      <c r="AK92" s="42">
        <f t="shared" si="321"/>
        <v>0</v>
      </c>
      <c r="AL92" s="42">
        <f t="shared" si="321"/>
        <v>0</v>
      </c>
      <c r="AM92" s="42">
        <f t="shared" si="321"/>
        <v>0</v>
      </c>
      <c r="AN92" s="42">
        <f t="shared" si="321"/>
        <v>0</v>
      </c>
      <c r="AO92" s="42">
        <f t="shared" si="321"/>
        <v>0</v>
      </c>
      <c r="AP92" s="42">
        <f t="shared" si="321"/>
        <v>0</v>
      </c>
      <c r="AQ92" s="42">
        <f t="shared" si="321"/>
        <v>0</v>
      </c>
      <c r="AR92" s="42">
        <f t="shared" si="321"/>
        <v>0</v>
      </c>
      <c r="AS92" s="42">
        <f t="shared" si="321"/>
        <v>0</v>
      </c>
      <c r="AT92" s="42">
        <f t="shared" si="321"/>
        <v>0</v>
      </c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183"/>
      <c r="BG92" s="66"/>
      <c r="BH92" s="6"/>
      <c r="BI92" s="58"/>
      <c r="BJ92" s="58"/>
      <c r="BK92" s="6"/>
      <c r="BL92" s="61"/>
      <c r="BM92" s="61"/>
      <c r="BN92" s="61"/>
      <c r="BO92" s="6"/>
      <c r="BP92" s="6"/>
    </row>
    <row r="93" spans="1:68" ht="17.7" x14ac:dyDescent="0.55000000000000004">
      <c r="A93" s="143" t="s">
        <v>88</v>
      </c>
      <c r="B93" s="37"/>
      <c r="C93" s="38"/>
      <c r="D93" s="39"/>
      <c r="E93" s="38"/>
      <c r="F93" s="39"/>
      <c r="G93" s="38"/>
      <c r="H93" s="74"/>
      <c r="I93" s="74"/>
      <c r="J93" s="74"/>
      <c r="K93" s="74"/>
      <c r="L93" s="74"/>
      <c r="M93" s="74"/>
      <c r="N93" s="75"/>
      <c r="O93" s="74"/>
      <c r="P93" s="74"/>
      <c r="Q93" s="74"/>
      <c r="R93" s="74"/>
      <c r="S93" s="74"/>
      <c r="T93" s="41" t="s">
        <v>5</v>
      </c>
      <c r="U93" s="41" t="s">
        <v>6</v>
      </c>
      <c r="V93" s="41" t="s">
        <v>7</v>
      </c>
      <c r="W93" s="41" t="s">
        <v>8</v>
      </c>
      <c r="X93" s="41" t="s">
        <v>9</v>
      </c>
      <c r="Y93" s="41" t="s">
        <v>10</v>
      </c>
      <c r="Z93" s="41" t="s">
        <v>11</v>
      </c>
      <c r="AA93" s="42" t="s">
        <v>5</v>
      </c>
      <c r="AB93" s="42" t="s">
        <v>6</v>
      </c>
      <c r="AC93" s="42" t="s">
        <v>7</v>
      </c>
      <c r="AD93" s="42" t="s">
        <v>8</v>
      </c>
      <c r="AE93" s="42" t="s">
        <v>9</v>
      </c>
      <c r="AF93" s="42" t="s">
        <v>10</v>
      </c>
      <c r="AG93" s="42" t="s">
        <v>11</v>
      </c>
      <c r="AH93" s="41" t="s">
        <v>14</v>
      </c>
      <c r="AI93" s="41" t="s">
        <v>15</v>
      </c>
      <c r="AJ93" s="41" t="s">
        <v>16</v>
      </c>
      <c r="AK93" s="41" t="s">
        <v>17</v>
      </c>
      <c r="AL93" s="41" t="s">
        <v>18</v>
      </c>
      <c r="AM93" s="41" t="s">
        <v>19</v>
      </c>
      <c r="AN93" s="41" t="s">
        <v>20</v>
      </c>
      <c r="AO93" s="41" t="s">
        <v>21</v>
      </c>
      <c r="AP93" s="41" t="s">
        <v>22</v>
      </c>
      <c r="AQ93" s="41" t="s">
        <v>23</v>
      </c>
      <c r="AR93" s="41" t="s">
        <v>24</v>
      </c>
      <c r="AS93" s="41" t="s">
        <v>25</v>
      </c>
      <c r="AT93" s="41" t="s">
        <v>179</v>
      </c>
      <c r="AU93" s="42" t="s">
        <v>14</v>
      </c>
      <c r="AV93" s="42" t="s">
        <v>15</v>
      </c>
      <c r="AW93" s="42" t="s">
        <v>16</v>
      </c>
      <c r="AX93" s="42" t="s">
        <v>17</v>
      </c>
      <c r="AY93" s="42" t="s">
        <v>18</v>
      </c>
      <c r="AZ93" s="42" t="s">
        <v>19</v>
      </c>
      <c r="BA93" s="42" t="s">
        <v>20</v>
      </c>
      <c r="BB93" s="42" t="s">
        <v>21</v>
      </c>
      <c r="BC93" s="42" t="s">
        <v>22</v>
      </c>
      <c r="BD93" s="42" t="s">
        <v>23</v>
      </c>
      <c r="BE93" s="42" t="s">
        <v>24</v>
      </c>
      <c r="BF93" s="182" t="s">
        <v>25</v>
      </c>
      <c r="BG93" s="42" t="s">
        <v>179</v>
      </c>
      <c r="BH93" s="6"/>
      <c r="BI93" s="58"/>
      <c r="BJ93" s="58"/>
      <c r="BK93" s="6"/>
      <c r="BL93" s="61"/>
      <c r="BM93" s="61"/>
      <c r="BN93" s="61"/>
      <c r="BO93" s="6"/>
      <c r="BP93" s="6"/>
    </row>
    <row r="94" spans="1:68" x14ac:dyDescent="0.55000000000000004">
      <c r="A94" s="72" t="s">
        <v>89</v>
      </c>
      <c r="B94" s="76">
        <v>20</v>
      </c>
      <c r="C94" s="77">
        <f>SUM(H94:S94)</f>
        <v>0</v>
      </c>
      <c r="D94" s="78">
        <v>70</v>
      </c>
      <c r="E94" s="44">
        <f>$D$2</f>
        <v>0</v>
      </c>
      <c r="F94" s="46">
        <f t="shared" ref="F94:F134" si="322">D94*((100-E94)/100)</f>
        <v>70</v>
      </c>
      <c r="G94" s="44">
        <f>C94*F94</f>
        <v>0</v>
      </c>
      <c r="H94" s="48"/>
      <c r="I94" s="49"/>
      <c r="J94" s="50"/>
      <c r="K94" s="79"/>
      <c r="L94" s="52"/>
      <c r="M94" s="148"/>
      <c r="N94" s="80"/>
      <c r="O94" s="81"/>
      <c r="P94" s="55"/>
      <c r="Q94" s="56"/>
      <c r="R94" s="49"/>
      <c r="S94" s="57"/>
      <c r="T94" s="59">
        <f t="shared" ref="T94:Z94" si="323">AA94*$C94</f>
        <v>0</v>
      </c>
      <c r="U94" s="59">
        <f t="shared" si="323"/>
        <v>0</v>
      </c>
      <c r="V94" s="59">
        <f t="shared" si="323"/>
        <v>0</v>
      </c>
      <c r="W94" s="59">
        <f t="shared" si="323"/>
        <v>0</v>
      </c>
      <c r="X94" s="59">
        <f t="shared" si="323"/>
        <v>0</v>
      </c>
      <c r="Y94" s="59">
        <f t="shared" si="323"/>
        <v>0</v>
      </c>
      <c r="Z94" s="59">
        <f t="shared" si="323"/>
        <v>0</v>
      </c>
      <c r="AA94" s="60"/>
      <c r="AB94" s="60">
        <v>20</v>
      </c>
      <c r="AC94" s="60"/>
      <c r="AD94" s="60"/>
      <c r="AE94" s="60"/>
      <c r="AF94" s="60"/>
      <c r="AG94" s="60"/>
      <c r="AH94" s="61">
        <f t="shared" ref="AH94:AT94" si="324">AU94*$C94</f>
        <v>0</v>
      </c>
      <c r="AI94" s="61">
        <f t="shared" si="324"/>
        <v>0</v>
      </c>
      <c r="AJ94" s="61">
        <f t="shared" si="324"/>
        <v>0</v>
      </c>
      <c r="AK94" s="61">
        <f t="shared" si="324"/>
        <v>0</v>
      </c>
      <c r="AL94" s="61">
        <f t="shared" si="324"/>
        <v>0</v>
      </c>
      <c r="AM94" s="61">
        <f t="shared" si="324"/>
        <v>0</v>
      </c>
      <c r="AN94" s="61">
        <f t="shared" si="324"/>
        <v>0</v>
      </c>
      <c r="AO94" s="61">
        <f t="shared" si="324"/>
        <v>0</v>
      </c>
      <c r="AP94" s="61">
        <f t="shared" si="324"/>
        <v>0</v>
      </c>
      <c r="AQ94" s="61">
        <f t="shared" si="324"/>
        <v>0</v>
      </c>
      <c r="AR94" s="61">
        <f t="shared" si="324"/>
        <v>0</v>
      </c>
      <c r="AS94" s="61">
        <f t="shared" si="324"/>
        <v>0</v>
      </c>
      <c r="AT94" s="61">
        <f t="shared" si="324"/>
        <v>0</v>
      </c>
      <c r="AU94" s="60">
        <v>20</v>
      </c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179"/>
      <c r="BG94" s="60"/>
      <c r="BH94" s="6"/>
      <c r="BI94" s="58"/>
      <c r="BJ94" s="58"/>
      <c r="BK94" s="6"/>
      <c r="BL94" s="61">
        <v>0.77</v>
      </c>
      <c r="BM94" s="61">
        <f t="shared" si="20"/>
        <v>0</v>
      </c>
      <c r="BN94" s="61">
        <f t="shared" si="21"/>
        <v>0</v>
      </c>
      <c r="BO94" s="6"/>
      <c r="BP94" s="6"/>
    </row>
    <row r="95" spans="1:68" x14ac:dyDescent="0.55000000000000004">
      <c r="A95" s="72" t="s">
        <v>188</v>
      </c>
      <c r="B95" s="76">
        <v>20</v>
      </c>
      <c r="C95" s="77">
        <f t="shared" ref="C95:C113" si="325">SUM(H95:S95)</f>
        <v>0</v>
      </c>
      <c r="D95" s="78">
        <v>75</v>
      </c>
      <c r="E95" s="44">
        <f t="shared" ref="E95:E113" si="326">$D$2</f>
        <v>0</v>
      </c>
      <c r="F95" s="46">
        <f t="shared" si="322"/>
        <v>75</v>
      </c>
      <c r="G95" s="44">
        <f t="shared" ref="G95:G113" si="327">C95*F95</f>
        <v>0</v>
      </c>
      <c r="H95" s="48"/>
      <c r="I95" s="49"/>
      <c r="J95" s="50"/>
      <c r="K95" s="79"/>
      <c r="L95" s="52"/>
      <c r="M95" s="148"/>
      <c r="N95" s="80"/>
      <c r="O95" s="81"/>
      <c r="P95" s="55"/>
      <c r="Q95" s="56"/>
      <c r="R95" s="49"/>
      <c r="S95" s="57"/>
      <c r="T95" s="59">
        <f t="shared" ref="T95:T113" si="328">AA95*$C95</f>
        <v>0</v>
      </c>
      <c r="U95" s="59">
        <f t="shared" ref="U95:U113" si="329">AB95*$C95</f>
        <v>0</v>
      </c>
      <c r="V95" s="59">
        <f t="shared" ref="V95:V113" si="330">AC95*$C95</f>
        <v>0</v>
      </c>
      <c r="W95" s="59">
        <f t="shared" ref="W95:W113" si="331">AD95*$C95</f>
        <v>0</v>
      </c>
      <c r="X95" s="59">
        <f t="shared" ref="X95:X113" si="332">AE95*$C95</f>
        <v>0</v>
      </c>
      <c r="Y95" s="59">
        <f t="shared" ref="Y95:Y113" si="333">AF95*$C95</f>
        <v>0</v>
      </c>
      <c r="Z95" s="59">
        <f t="shared" ref="Z95:Z113" si="334">AG95*$C95</f>
        <v>0</v>
      </c>
      <c r="AA95" s="60"/>
      <c r="AB95" s="60">
        <v>20</v>
      </c>
      <c r="AC95" s="60"/>
      <c r="AD95" s="60"/>
      <c r="AE95" s="60"/>
      <c r="AF95" s="60"/>
      <c r="AG95" s="60"/>
      <c r="AH95" s="61">
        <f t="shared" ref="AH95:AH113" si="335">AU95*$C95</f>
        <v>0</v>
      </c>
      <c r="AI95" s="61">
        <f t="shared" ref="AI95:AI113" si="336">AV95*$C95</f>
        <v>0</v>
      </c>
      <c r="AJ95" s="61">
        <f t="shared" ref="AJ95:AJ113" si="337">AW95*$C95</f>
        <v>0</v>
      </c>
      <c r="AK95" s="61">
        <f t="shared" ref="AK95:AK113" si="338">AX95*$C95</f>
        <v>0</v>
      </c>
      <c r="AL95" s="61">
        <f t="shared" ref="AL95:AL113" si="339">AY95*$C95</f>
        <v>0</v>
      </c>
      <c r="AM95" s="61">
        <f t="shared" ref="AM95:AM113" si="340">AZ95*$C95</f>
        <v>0</v>
      </c>
      <c r="AN95" s="61">
        <f t="shared" ref="AN95:AN113" si="341">BA95*$C95</f>
        <v>0</v>
      </c>
      <c r="AO95" s="61">
        <f t="shared" ref="AO95:AO113" si="342">BB95*$C95</f>
        <v>0</v>
      </c>
      <c r="AP95" s="61">
        <f t="shared" ref="AP95:AP113" si="343">BC95*$C95</f>
        <v>0</v>
      </c>
      <c r="AQ95" s="61">
        <f t="shared" ref="AQ95:AQ113" si="344">BD95*$C95</f>
        <v>0</v>
      </c>
      <c r="AR95" s="61">
        <f t="shared" ref="AR95:AR113" si="345">BE95*$C95</f>
        <v>0</v>
      </c>
      <c r="AS95" s="61">
        <f t="shared" ref="AS95:AT113" si="346">BF95*$C95</f>
        <v>0</v>
      </c>
      <c r="AT95" s="61">
        <f t="shared" si="346"/>
        <v>0</v>
      </c>
      <c r="AU95" s="60">
        <v>20</v>
      </c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179"/>
      <c r="BG95" s="60"/>
      <c r="BH95" s="6"/>
      <c r="BI95" s="58"/>
      <c r="BJ95" s="58"/>
      <c r="BK95" s="6"/>
      <c r="BL95" s="61">
        <v>0.87</v>
      </c>
      <c r="BM95" s="61">
        <f t="shared" si="20"/>
        <v>0</v>
      </c>
      <c r="BN95" s="61">
        <f t="shared" si="21"/>
        <v>0</v>
      </c>
      <c r="BO95" s="6"/>
      <c r="BP95" s="6"/>
    </row>
    <row r="96" spans="1:68" x14ac:dyDescent="0.55000000000000004">
      <c r="A96" s="72" t="s">
        <v>90</v>
      </c>
      <c r="B96" s="76">
        <v>10</v>
      </c>
      <c r="C96" s="77">
        <f t="shared" si="325"/>
        <v>0</v>
      </c>
      <c r="D96" s="78">
        <v>60</v>
      </c>
      <c r="E96" s="44">
        <f t="shared" si="326"/>
        <v>0</v>
      </c>
      <c r="F96" s="46">
        <f t="shared" si="322"/>
        <v>60</v>
      </c>
      <c r="G96" s="44">
        <f t="shared" si="327"/>
        <v>0</v>
      </c>
      <c r="H96" s="48"/>
      <c r="I96" s="49"/>
      <c r="J96" s="50"/>
      <c r="K96" s="79"/>
      <c r="L96" s="52"/>
      <c r="M96" s="148"/>
      <c r="N96" s="80"/>
      <c r="O96" s="81"/>
      <c r="P96" s="55"/>
      <c r="Q96" s="56"/>
      <c r="R96" s="49"/>
      <c r="S96" s="57"/>
      <c r="T96" s="59">
        <f t="shared" si="328"/>
        <v>0</v>
      </c>
      <c r="U96" s="59">
        <f t="shared" si="329"/>
        <v>0</v>
      </c>
      <c r="V96" s="59">
        <f t="shared" si="330"/>
        <v>0</v>
      </c>
      <c r="W96" s="59">
        <f t="shared" si="331"/>
        <v>0</v>
      </c>
      <c r="X96" s="59">
        <f t="shared" si="332"/>
        <v>0</v>
      </c>
      <c r="Y96" s="59">
        <f t="shared" si="333"/>
        <v>0</v>
      </c>
      <c r="Z96" s="59">
        <f t="shared" si="334"/>
        <v>0</v>
      </c>
      <c r="AA96" s="60"/>
      <c r="AB96" s="60"/>
      <c r="AC96" s="60">
        <v>10</v>
      </c>
      <c r="AD96" s="60"/>
      <c r="AE96" s="60"/>
      <c r="AF96" s="60"/>
      <c r="AG96" s="60"/>
      <c r="AH96" s="61">
        <f t="shared" si="335"/>
        <v>0</v>
      </c>
      <c r="AI96" s="61">
        <f t="shared" si="336"/>
        <v>0</v>
      </c>
      <c r="AJ96" s="61">
        <f t="shared" si="337"/>
        <v>0</v>
      </c>
      <c r="AK96" s="61">
        <f t="shared" si="338"/>
        <v>0</v>
      </c>
      <c r="AL96" s="61">
        <f t="shared" si="339"/>
        <v>0</v>
      </c>
      <c r="AM96" s="61">
        <f t="shared" si="340"/>
        <v>0</v>
      </c>
      <c r="AN96" s="61">
        <f t="shared" si="341"/>
        <v>0</v>
      </c>
      <c r="AO96" s="61">
        <f t="shared" si="342"/>
        <v>0</v>
      </c>
      <c r="AP96" s="61">
        <f t="shared" si="343"/>
        <v>0</v>
      </c>
      <c r="AQ96" s="61">
        <f t="shared" si="344"/>
        <v>0</v>
      </c>
      <c r="AR96" s="61">
        <f t="shared" si="345"/>
        <v>0</v>
      </c>
      <c r="AS96" s="61">
        <f t="shared" si="346"/>
        <v>0</v>
      </c>
      <c r="AT96" s="61">
        <f t="shared" si="346"/>
        <v>0</v>
      </c>
      <c r="AU96" s="60"/>
      <c r="AV96" s="60">
        <v>10</v>
      </c>
      <c r="AW96" s="60"/>
      <c r="AX96" s="60"/>
      <c r="AY96" s="60"/>
      <c r="AZ96" s="60"/>
      <c r="BA96" s="60"/>
      <c r="BB96" s="60"/>
      <c r="BC96" s="60"/>
      <c r="BD96" s="60"/>
      <c r="BE96" s="60"/>
      <c r="BF96" s="179"/>
      <c r="BG96" s="60"/>
      <c r="BH96" s="6"/>
      <c r="BI96" s="58"/>
      <c r="BJ96" s="58"/>
      <c r="BK96" s="6"/>
      <c r="BL96" s="61">
        <v>3.7</v>
      </c>
      <c r="BM96" s="61">
        <f t="shared" si="20"/>
        <v>0</v>
      </c>
      <c r="BN96" s="61">
        <f t="shared" si="21"/>
        <v>0</v>
      </c>
      <c r="BO96" s="6"/>
      <c r="BP96" s="6"/>
    </row>
    <row r="97" spans="1:68" x14ac:dyDescent="0.55000000000000004">
      <c r="A97" s="72" t="s">
        <v>91</v>
      </c>
      <c r="B97" s="76">
        <v>20</v>
      </c>
      <c r="C97" s="77">
        <f t="shared" si="325"/>
        <v>0</v>
      </c>
      <c r="D97" s="78">
        <v>60</v>
      </c>
      <c r="E97" s="44">
        <f t="shared" si="326"/>
        <v>0</v>
      </c>
      <c r="F97" s="46">
        <f t="shared" si="322"/>
        <v>60</v>
      </c>
      <c r="G97" s="44">
        <f t="shared" si="327"/>
        <v>0</v>
      </c>
      <c r="H97" s="48"/>
      <c r="I97" s="49"/>
      <c r="J97" s="50"/>
      <c r="K97" s="79"/>
      <c r="L97" s="52"/>
      <c r="M97" s="148"/>
      <c r="N97" s="80"/>
      <c r="O97" s="81"/>
      <c r="P97" s="55"/>
      <c r="Q97" s="56"/>
      <c r="R97" s="49"/>
      <c r="S97" s="57"/>
      <c r="T97" s="59">
        <f t="shared" si="328"/>
        <v>0</v>
      </c>
      <c r="U97" s="59">
        <f t="shared" si="329"/>
        <v>0</v>
      </c>
      <c r="V97" s="59">
        <f t="shared" si="330"/>
        <v>0</v>
      </c>
      <c r="W97" s="59">
        <f t="shared" si="331"/>
        <v>0</v>
      </c>
      <c r="X97" s="59">
        <f t="shared" si="332"/>
        <v>0</v>
      </c>
      <c r="Y97" s="59">
        <f t="shared" si="333"/>
        <v>0</v>
      </c>
      <c r="Z97" s="59">
        <f t="shared" si="334"/>
        <v>0</v>
      </c>
      <c r="AA97" s="60"/>
      <c r="AB97" s="60">
        <v>20</v>
      </c>
      <c r="AC97" s="60"/>
      <c r="AD97" s="60"/>
      <c r="AE97" s="60"/>
      <c r="AF97" s="60"/>
      <c r="AG97" s="60"/>
      <c r="AH97" s="61">
        <f t="shared" si="335"/>
        <v>0</v>
      </c>
      <c r="AI97" s="61">
        <f t="shared" si="336"/>
        <v>0</v>
      </c>
      <c r="AJ97" s="61">
        <f t="shared" si="337"/>
        <v>0</v>
      </c>
      <c r="AK97" s="61">
        <f t="shared" si="338"/>
        <v>0</v>
      </c>
      <c r="AL97" s="61">
        <f t="shared" si="339"/>
        <v>0</v>
      </c>
      <c r="AM97" s="61">
        <f t="shared" si="340"/>
        <v>0</v>
      </c>
      <c r="AN97" s="61">
        <f t="shared" si="341"/>
        <v>0</v>
      </c>
      <c r="AO97" s="61">
        <f t="shared" si="342"/>
        <v>0</v>
      </c>
      <c r="AP97" s="61">
        <f t="shared" si="343"/>
        <v>0</v>
      </c>
      <c r="AQ97" s="61">
        <f t="shared" si="344"/>
        <v>0</v>
      </c>
      <c r="AR97" s="61">
        <f t="shared" si="345"/>
        <v>0</v>
      </c>
      <c r="AS97" s="61">
        <f t="shared" si="346"/>
        <v>0</v>
      </c>
      <c r="AT97" s="61">
        <f t="shared" si="346"/>
        <v>0</v>
      </c>
      <c r="AU97" s="60">
        <v>20</v>
      </c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179"/>
      <c r="BG97" s="60"/>
      <c r="BH97" s="6"/>
      <c r="BI97" s="58"/>
      <c r="BJ97" s="58"/>
      <c r="BK97" s="6"/>
      <c r="BL97" s="61">
        <v>1.79</v>
      </c>
      <c r="BM97" s="61">
        <f t="shared" si="20"/>
        <v>0</v>
      </c>
      <c r="BN97" s="61">
        <f t="shared" si="21"/>
        <v>0</v>
      </c>
      <c r="BO97" s="6"/>
      <c r="BP97" s="6"/>
    </row>
    <row r="98" spans="1:68" x14ac:dyDescent="0.55000000000000004">
      <c r="A98" s="70" t="s">
        <v>60</v>
      </c>
      <c r="B98" s="76">
        <v>20</v>
      </c>
      <c r="C98" s="77">
        <f t="shared" si="325"/>
        <v>0</v>
      </c>
      <c r="D98" s="78">
        <v>75</v>
      </c>
      <c r="E98" s="44">
        <f t="shared" si="326"/>
        <v>0</v>
      </c>
      <c r="F98" s="46">
        <f t="shared" si="322"/>
        <v>75</v>
      </c>
      <c r="G98" s="44">
        <f t="shared" si="327"/>
        <v>0</v>
      </c>
      <c r="H98" s="48"/>
      <c r="I98" s="49"/>
      <c r="J98" s="50"/>
      <c r="K98" s="79"/>
      <c r="L98" s="52"/>
      <c r="M98" s="148"/>
      <c r="N98" s="80"/>
      <c r="O98" s="81"/>
      <c r="P98" s="55"/>
      <c r="Q98" s="56"/>
      <c r="R98" s="49"/>
      <c r="S98" s="57"/>
      <c r="T98" s="59">
        <f t="shared" si="328"/>
        <v>0</v>
      </c>
      <c r="U98" s="59">
        <f t="shared" si="329"/>
        <v>0</v>
      </c>
      <c r="V98" s="59">
        <f t="shared" si="330"/>
        <v>0</v>
      </c>
      <c r="W98" s="59">
        <f t="shared" si="331"/>
        <v>0</v>
      </c>
      <c r="X98" s="59">
        <f t="shared" si="332"/>
        <v>0</v>
      </c>
      <c r="Y98" s="59">
        <f t="shared" si="333"/>
        <v>0</v>
      </c>
      <c r="Z98" s="59">
        <f t="shared" si="334"/>
        <v>0</v>
      </c>
      <c r="AA98" s="60"/>
      <c r="AB98" s="60"/>
      <c r="AC98" s="60">
        <v>20</v>
      </c>
      <c r="AD98" s="60"/>
      <c r="AE98" s="60"/>
      <c r="AF98" s="60"/>
      <c r="AG98" s="60"/>
      <c r="AH98" s="61">
        <f t="shared" si="335"/>
        <v>0</v>
      </c>
      <c r="AI98" s="61">
        <f t="shared" si="336"/>
        <v>0</v>
      </c>
      <c r="AJ98" s="61">
        <f t="shared" si="337"/>
        <v>0</v>
      </c>
      <c r="AK98" s="61">
        <f t="shared" si="338"/>
        <v>0</v>
      </c>
      <c r="AL98" s="61">
        <f t="shared" si="339"/>
        <v>0</v>
      </c>
      <c r="AM98" s="61">
        <f t="shared" si="340"/>
        <v>0</v>
      </c>
      <c r="AN98" s="61">
        <f t="shared" si="341"/>
        <v>0</v>
      </c>
      <c r="AO98" s="61">
        <f t="shared" si="342"/>
        <v>0</v>
      </c>
      <c r="AP98" s="61">
        <f t="shared" si="343"/>
        <v>0</v>
      </c>
      <c r="AQ98" s="61">
        <f t="shared" si="344"/>
        <v>0</v>
      </c>
      <c r="AR98" s="61">
        <f t="shared" si="345"/>
        <v>0</v>
      </c>
      <c r="AS98" s="61">
        <f t="shared" si="346"/>
        <v>0</v>
      </c>
      <c r="AT98" s="61">
        <f t="shared" si="346"/>
        <v>0</v>
      </c>
      <c r="AU98" s="60">
        <v>20</v>
      </c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179"/>
      <c r="BG98" s="60"/>
      <c r="BH98" s="6"/>
      <c r="BI98" s="58"/>
      <c r="BJ98" s="58"/>
      <c r="BK98" s="6"/>
      <c r="BL98" s="61">
        <v>1.94</v>
      </c>
      <c r="BM98" s="61">
        <f t="shared" si="20"/>
        <v>0</v>
      </c>
      <c r="BN98" s="61">
        <f t="shared" si="21"/>
        <v>0</v>
      </c>
      <c r="BO98" s="6"/>
      <c r="BP98" s="6"/>
    </row>
    <row r="99" spans="1:68" x14ac:dyDescent="0.55000000000000004">
      <c r="A99" s="70" t="s">
        <v>92</v>
      </c>
      <c r="B99" s="76">
        <v>10</v>
      </c>
      <c r="C99" s="77">
        <f t="shared" si="325"/>
        <v>0</v>
      </c>
      <c r="D99" s="78">
        <v>90</v>
      </c>
      <c r="E99" s="44">
        <f t="shared" si="326"/>
        <v>0</v>
      </c>
      <c r="F99" s="46">
        <f t="shared" si="322"/>
        <v>90</v>
      </c>
      <c r="G99" s="44">
        <f t="shared" si="327"/>
        <v>0</v>
      </c>
      <c r="H99" s="48"/>
      <c r="I99" s="49"/>
      <c r="J99" s="50"/>
      <c r="K99" s="79"/>
      <c r="L99" s="52"/>
      <c r="M99" s="148"/>
      <c r="N99" s="80"/>
      <c r="O99" s="81"/>
      <c r="P99" s="55"/>
      <c r="Q99" s="56"/>
      <c r="R99" s="49"/>
      <c r="S99" s="57"/>
      <c r="T99" s="59">
        <f t="shared" si="328"/>
        <v>0</v>
      </c>
      <c r="U99" s="59">
        <f t="shared" si="329"/>
        <v>0</v>
      </c>
      <c r="V99" s="59">
        <f t="shared" si="330"/>
        <v>0</v>
      </c>
      <c r="W99" s="59">
        <f t="shared" si="331"/>
        <v>0</v>
      </c>
      <c r="X99" s="59">
        <f t="shared" si="332"/>
        <v>0</v>
      </c>
      <c r="Y99" s="59">
        <f t="shared" si="333"/>
        <v>0</v>
      </c>
      <c r="Z99" s="59">
        <f t="shared" si="334"/>
        <v>0</v>
      </c>
      <c r="AA99" s="60"/>
      <c r="AB99" s="60"/>
      <c r="AC99" s="60"/>
      <c r="AD99" s="60">
        <v>10</v>
      </c>
      <c r="AE99" s="60"/>
      <c r="AF99" s="60"/>
      <c r="AG99" s="60"/>
      <c r="AH99" s="61">
        <f t="shared" si="335"/>
        <v>0</v>
      </c>
      <c r="AI99" s="61">
        <f t="shared" si="336"/>
        <v>0</v>
      </c>
      <c r="AJ99" s="61">
        <f t="shared" si="337"/>
        <v>0</v>
      </c>
      <c r="AK99" s="61">
        <f t="shared" si="338"/>
        <v>0</v>
      </c>
      <c r="AL99" s="61">
        <f t="shared" si="339"/>
        <v>0</v>
      </c>
      <c r="AM99" s="61">
        <f t="shared" si="340"/>
        <v>0</v>
      </c>
      <c r="AN99" s="61">
        <f t="shared" si="341"/>
        <v>0</v>
      </c>
      <c r="AO99" s="61">
        <f t="shared" si="342"/>
        <v>0</v>
      </c>
      <c r="AP99" s="61">
        <f t="shared" si="343"/>
        <v>0</v>
      </c>
      <c r="AQ99" s="61">
        <f t="shared" si="344"/>
        <v>0</v>
      </c>
      <c r="AR99" s="61">
        <f t="shared" si="345"/>
        <v>0</v>
      </c>
      <c r="AS99" s="61">
        <f t="shared" si="346"/>
        <v>0</v>
      </c>
      <c r="AT99" s="61">
        <f t="shared" si="346"/>
        <v>0</v>
      </c>
      <c r="AU99" s="60"/>
      <c r="AV99" s="60"/>
      <c r="AW99" s="60"/>
      <c r="AX99" s="60">
        <v>9</v>
      </c>
      <c r="AY99" s="60">
        <v>1</v>
      </c>
      <c r="AZ99" s="60"/>
      <c r="BA99" s="60"/>
      <c r="BB99" s="60"/>
      <c r="BC99" s="60"/>
      <c r="BD99" s="60"/>
      <c r="BE99" s="60"/>
      <c r="BF99" s="179"/>
      <c r="BG99" s="60"/>
      <c r="BH99" s="6"/>
      <c r="BI99" s="58"/>
      <c r="BJ99" s="58"/>
      <c r="BK99" s="6"/>
      <c r="BL99" s="61">
        <v>6.22</v>
      </c>
      <c r="BM99" s="61">
        <f t="shared" si="20"/>
        <v>0</v>
      </c>
      <c r="BN99" s="61">
        <f t="shared" si="21"/>
        <v>0</v>
      </c>
      <c r="BO99" s="6"/>
      <c r="BP99" s="6"/>
    </row>
    <row r="100" spans="1:68" x14ac:dyDescent="0.55000000000000004">
      <c r="A100" s="70" t="s">
        <v>93</v>
      </c>
      <c r="B100" s="76">
        <v>10</v>
      </c>
      <c r="C100" s="77">
        <f t="shared" si="325"/>
        <v>0</v>
      </c>
      <c r="D100" s="78">
        <v>80</v>
      </c>
      <c r="E100" s="44">
        <f t="shared" si="326"/>
        <v>0</v>
      </c>
      <c r="F100" s="46">
        <f t="shared" si="322"/>
        <v>80</v>
      </c>
      <c r="G100" s="44">
        <f t="shared" si="327"/>
        <v>0</v>
      </c>
      <c r="H100" s="48"/>
      <c r="I100" s="49"/>
      <c r="J100" s="50"/>
      <c r="K100" s="79"/>
      <c r="L100" s="52"/>
      <c r="M100" s="148"/>
      <c r="N100" s="80"/>
      <c r="O100" s="81"/>
      <c r="P100" s="55"/>
      <c r="Q100" s="56"/>
      <c r="R100" s="49"/>
      <c r="S100" s="57"/>
      <c r="T100" s="59">
        <f t="shared" si="328"/>
        <v>0</v>
      </c>
      <c r="U100" s="59">
        <f t="shared" si="329"/>
        <v>0</v>
      </c>
      <c r="V100" s="59">
        <f t="shared" si="330"/>
        <v>0</v>
      </c>
      <c r="W100" s="59">
        <f t="shared" si="331"/>
        <v>0</v>
      </c>
      <c r="X100" s="59">
        <f t="shared" si="332"/>
        <v>0</v>
      </c>
      <c r="Y100" s="59">
        <f t="shared" si="333"/>
        <v>0</v>
      </c>
      <c r="Z100" s="59">
        <f t="shared" si="334"/>
        <v>0</v>
      </c>
      <c r="AA100" s="60"/>
      <c r="AB100" s="60"/>
      <c r="AC100" s="60"/>
      <c r="AD100" s="60">
        <v>10</v>
      </c>
      <c r="AE100" s="60"/>
      <c r="AF100" s="60"/>
      <c r="AG100" s="60"/>
      <c r="AH100" s="61">
        <f t="shared" si="335"/>
        <v>0</v>
      </c>
      <c r="AI100" s="61">
        <f t="shared" si="336"/>
        <v>0</v>
      </c>
      <c r="AJ100" s="61">
        <f t="shared" si="337"/>
        <v>0</v>
      </c>
      <c r="AK100" s="61">
        <f t="shared" si="338"/>
        <v>0</v>
      </c>
      <c r="AL100" s="61">
        <f t="shared" si="339"/>
        <v>0</v>
      </c>
      <c r="AM100" s="61">
        <f t="shared" si="340"/>
        <v>0</v>
      </c>
      <c r="AN100" s="61">
        <f t="shared" si="341"/>
        <v>0</v>
      </c>
      <c r="AO100" s="61">
        <f t="shared" si="342"/>
        <v>0</v>
      </c>
      <c r="AP100" s="61">
        <f t="shared" si="343"/>
        <v>0</v>
      </c>
      <c r="AQ100" s="61">
        <f t="shared" si="344"/>
        <v>0</v>
      </c>
      <c r="AR100" s="61">
        <f t="shared" si="345"/>
        <v>0</v>
      </c>
      <c r="AS100" s="61">
        <f t="shared" si="346"/>
        <v>0</v>
      </c>
      <c r="AT100" s="61">
        <f t="shared" si="346"/>
        <v>0</v>
      </c>
      <c r="AU100" s="60"/>
      <c r="AV100" s="60"/>
      <c r="AW100" s="60"/>
      <c r="AX100" s="60">
        <v>8</v>
      </c>
      <c r="AY100" s="60">
        <v>2</v>
      </c>
      <c r="AZ100" s="60"/>
      <c r="BA100" s="60"/>
      <c r="BB100" s="60"/>
      <c r="BC100" s="60"/>
      <c r="BD100" s="60"/>
      <c r="BE100" s="60"/>
      <c r="BF100" s="179"/>
      <c r="BG100" s="60"/>
      <c r="BH100" s="6"/>
      <c r="BI100" s="58"/>
      <c r="BJ100" s="58"/>
      <c r="BK100" s="6"/>
      <c r="BL100" s="61">
        <v>5.19</v>
      </c>
      <c r="BM100" s="61">
        <f t="shared" si="20"/>
        <v>0</v>
      </c>
      <c r="BN100" s="61">
        <f t="shared" si="21"/>
        <v>0</v>
      </c>
      <c r="BO100" s="6"/>
      <c r="BP100" s="6"/>
    </row>
    <row r="101" spans="1:68" x14ac:dyDescent="0.55000000000000004">
      <c r="A101" s="70" t="s">
        <v>94</v>
      </c>
      <c r="B101" s="76">
        <v>20</v>
      </c>
      <c r="C101" s="77">
        <f t="shared" si="325"/>
        <v>0</v>
      </c>
      <c r="D101" s="78">
        <v>70</v>
      </c>
      <c r="E101" s="44">
        <f t="shared" si="326"/>
        <v>0</v>
      </c>
      <c r="F101" s="46">
        <f t="shared" si="322"/>
        <v>70</v>
      </c>
      <c r="G101" s="44">
        <f t="shared" si="327"/>
        <v>0</v>
      </c>
      <c r="H101" s="48"/>
      <c r="I101" s="49"/>
      <c r="J101" s="50"/>
      <c r="K101" s="79"/>
      <c r="L101" s="52"/>
      <c r="M101" s="148"/>
      <c r="N101" s="80"/>
      <c r="O101" s="81"/>
      <c r="P101" s="55"/>
      <c r="Q101" s="56"/>
      <c r="R101" s="49"/>
      <c r="S101" s="57"/>
      <c r="T101" s="59">
        <f t="shared" si="328"/>
        <v>0</v>
      </c>
      <c r="U101" s="59">
        <f t="shared" si="329"/>
        <v>0</v>
      </c>
      <c r="V101" s="59">
        <f t="shared" si="330"/>
        <v>0</v>
      </c>
      <c r="W101" s="59">
        <f t="shared" si="331"/>
        <v>0</v>
      </c>
      <c r="X101" s="59">
        <f t="shared" si="332"/>
        <v>0</v>
      </c>
      <c r="Y101" s="59">
        <f t="shared" si="333"/>
        <v>0</v>
      </c>
      <c r="Z101" s="59">
        <f t="shared" si="334"/>
        <v>0</v>
      </c>
      <c r="AA101" s="60"/>
      <c r="AB101" s="60">
        <v>20</v>
      </c>
      <c r="AC101" s="60"/>
      <c r="AD101" s="60"/>
      <c r="AE101" s="60"/>
      <c r="AF101" s="60"/>
      <c r="AG101" s="60"/>
      <c r="AH101" s="61">
        <f t="shared" si="335"/>
        <v>0</v>
      </c>
      <c r="AI101" s="61">
        <f t="shared" si="336"/>
        <v>0</v>
      </c>
      <c r="AJ101" s="61">
        <f t="shared" si="337"/>
        <v>0</v>
      </c>
      <c r="AK101" s="61">
        <f t="shared" si="338"/>
        <v>0</v>
      </c>
      <c r="AL101" s="61">
        <f t="shared" si="339"/>
        <v>0</v>
      </c>
      <c r="AM101" s="61">
        <f t="shared" si="340"/>
        <v>0</v>
      </c>
      <c r="AN101" s="61">
        <f t="shared" si="341"/>
        <v>0</v>
      </c>
      <c r="AO101" s="61">
        <f t="shared" si="342"/>
        <v>0</v>
      </c>
      <c r="AP101" s="61">
        <f t="shared" si="343"/>
        <v>0</v>
      </c>
      <c r="AQ101" s="61">
        <f t="shared" si="344"/>
        <v>0</v>
      </c>
      <c r="AR101" s="61">
        <f t="shared" si="345"/>
        <v>0</v>
      </c>
      <c r="AS101" s="61">
        <f t="shared" si="346"/>
        <v>0</v>
      </c>
      <c r="AT101" s="61">
        <f t="shared" si="346"/>
        <v>0</v>
      </c>
      <c r="AU101" s="60"/>
      <c r="AV101" s="60">
        <v>12</v>
      </c>
      <c r="AW101" s="60">
        <v>7</v>
      </c>
      <c r="AX101" s="60">
        <v>1</v>
      </c>
      <c r="AY101" s="60"/>
      <c r="AZ101" s="60"/>
      <c r="BA101" s="60"/>
      <c r="BB101" s="60"/>
      <c r="BC101" s="60"/>
      <c r="BD101" s="60"/>
      <c r="BE101" s="60"/>
      <c r="BF101" s="179"/>
      <c r="BG101" s="60"/>
      <c r="BH101" s="6"/>
      <c r="BI101" s="58"/>
      <c r="BJ101" s="58"/>
      <c r="BK101" s="6"/>
      <c r="BL101" s="61">
        <v>1.88</v>
      </c>
      <c r="BM101" s="61">
        <f t="shared" si="20"/>
        <v>0</v>
      </c>
      <c r="BN101" s="61">
        <f t="shared" si="21"/>
        <v>0</v>
      </c>
      <c r="BO101" s="6"/>
      <c r="BP101" s="6"/>
    </row>
    <row r="102" spans="1:68" x14ac:dyDescent="0.55000000000000004">
      <c r="A102" s="70" t="s">
        <v>82</v>
      </c>
      <c r="B102" s="76">
        <v>20</v>
      </c>
      <c r="C102" s="77">
        <f t="shared" si="325"/>
        <v>0</v>
      </c>
      <c r="D102" s="78">
        <v>100</v>
      </c>
      <c r="E102" s="44">
        <f t="shared" si="326"/>
        <v>0</v>
      </c>
      <c r="F102" s="46">
        <f t="shared" si="322"/>
        <v>100</v>
      </c>
      <c r="G102" s="44">
        <f t="shared" si="327"/>
        <v>0</v>
      </c>
      <c r="H102" s="48"/>
      <c r="I102" s="49"/>
      <c r="J102" s="50"/>
      <c r="K102" s="79"/>
      <c r="L102" s="52"/>
      <c r="M102" s="148"/>
      <c r="N102" s="80"/>
      <c r="O102" s="81"/>
      <c r="P102" s="55"/>
      <c r="Q102" s="56"/>
      <c r="R102" s="49"/>
      <c r="S102" s="57"/>
      <c r="T102" s="59">
        <f t="shared" si="328"/>
        <v>0</v>
      </c>
      <c r="U102" s="59">
        <f t="shared" si="329"/>
        <v>0</v>
      </c>
      <c r="V102" s="59">
        <f t="shared" si="330"/>
        <v>0</v>
      </c>
      <c r="W102" s="59">
        <f t="shared" si="331"/>
        <v>0</v>
      </c>
      <c r="X102" s="59">
        <f t="shared" si="332"/>
        <v>0</v>
      </c>
      <c r="Y102" s="59">
        <f t="shared" si="333"/>
        <v>0</v>
      </c>
      <c r="Z102" s="59">
        <f t="shared" si="334"/>
        <v>0</v>
      </c>
      <c r="AA102" s="60"/>
      <c r="AB102" s="60"/>
      <c r="AC102" s="60">
        <v>20</v>
      </c>
      <c r="AD102" s="60"/>
      <c r="AE102" s="60"/>
      <c r="AF102" s="60"/>
      <c r="AG102" s="60"/>
      <c r="AH102" s="61">
        <f t="shared" si="335"/>
        <v>0</v>
      </c>
      <c r="AI102" s="61">
        <f t="shared" si="336"/>
        <v>0</v>
      </c>
      <c r="AJ102" s="61">
        <f t="shared" si="337"/>
        <v>0</v>
      </c>
      <c r="AK102" s="61">
        <f t="shared" si="338"/>
        <v>0</v>
      </c>
      <c r="AL102" s="61">
        <f t="shared" si="339"/>
        <v>0</v>
      </c>
      <c r="AM102" s="61">
        <f t="shared" si="340"/>
        <v>0</v>
      </c>
      <c r="AN102" s="61">
        <f t="shared" si="341"/>
        <v>0</v>
      </c>
      <c r="AO102" s="61">
        <f t="shared" si="342"/>
        <v>0</v>
      </c>
      <c r="AP102" s="61">
        <f t="shared" si="343"/>
        <v>0</v>
      </c>
      <c r="AQ102" s="61">
        <f t="shared" si="344"/>
        <v>0</v>
      </c>
      <c r="AR102" s="61">
        <f t="shared" si="345"/>
        <v>0</v>
      </c>
      <c r="AS102" s="61">
        <f t="shared" si="346"/>
        <v>0</v>
      </c>
      <c r="AT102" s="61">
        <f t="shared" si="346"/>
        <v>0</v>
      </c>
      <c r="AU102" s="60"/>
      <c r="AV102" s="60">
        <v>20</v>
      </c>
      <c r="AW102" s="60"/>
      <c r="AX102" s="60"/>
      <c r="AY102" s="60"/>
      <c r="AZ102" s="60"/>
      <c r="BA102" s="60"/>
      <c r="BB102" s="60"/>
      <c r="BC102" s="60"/>
      <c r="BD102" s="60"/>
      <c r="BE102" s="60"/>
      <c r="BF102" s="179"/>
      <c r="BG102" s="60"/>
      <c r="BH102" s="6"/>
      <c r="BI102" s="58"/>
      <c r="BJ102" s="58"/>
      <c r="BK102" s="6"/>
      <c r="BL102" s="61">
        <v>3.44</v>
      </c>
      <c r="BM102" s="61">
        <f t="shared" si="20"/>
        <v>0</v>
      </c>
      <c r="BN102" s="61">
        <f t="shared" si="21"/>
        <v>0</v>
      </c>
      <c r="BO102" s="6"/>
      <c r="BP102" s="6"/>
    </row>
    <row r="103" spans="1:68" x14ac:dyDescent="0.55000000000000004">
      <c r="A103" s="70" t="s">
        <v>95</v>
      </c>
      <c r="B103" s="76">
        <v>10</v>
      </c>
      <c r="C103" s="77">
        <f t="shared" si="325"/>
        <v>0</v>
      </c>
      <c r="D103" s="78">
        <v>60</v>
      </c>
      <c r="E103" s="44">
        <f t="shared" si="326"/>
        <v>0</v>
      </c>
      <c r="F103" s="46">
        <f t="shared" si="322"/>
        <v>60</v>
      </c>
      <c r="G103" s="44">
        <f t="shared" si="327"/>
        <v>0</v>
      </c>
      <c r="H103" s="48"/>
      <c r="I103" s="49"/>
      <c r="J103" s="50"/>
      <c r="K103" s="79"/>
      <c r="L103" s="52"/>
      <c r="M103" s="148"/>
      <c r="N103" s="80"/>
      <c r="O103" s="81"/>
      <c r="P103" s="55"/>
      <c r="Q103" s="56"/>
      <c r="R103" s="49"/>
      <c r="S103" s="57"/>
      <c r="T103" s="59">
        <f t="shared" si="328"/>
        <v>0</v>
      </c>
      <c r="U103" s="59">
        <f t="shared" si="329"/>
        <v>0</v>
      </c>
      <c r="V103" s="59">
        <f t="shared" si="330"/>
        <v>0</v>
      </c>
      <c r="W103" s="59">
        <f t="shared" si="331"/>
        <v>0</v>
      </c>
      <c r="X103" s="59">
        <f t="shared" si="332"/>
        <v>0</v>
      </c>
      <c r="Y103" s="59">
        <f t="shared" si="333"/>
        <v>0</v>
      </c>
      <c r="Z103" s="59">
        <f t="shared" si="334"/>
        <v>0</v>
      </c>
      <c r="AA103" s="60"/>
      <c r="AB103" s="60"/>
      <c r="AC103" s="60"/>
      <c r="AD103" s="60">
        <v>10</v>
      </c>
      <c r="AE103" s="60"/>
      <c r="AF103" s="60"/>
      <c r="AG103" s="60"/>
      <c r="AH103" s="61">
        <f t="shared" si="335"/>
        <v>0</v>
      </c>
      <c r="AI103" s="61">
        <f t="shared" si="336"/>
        <v>0</v>
      </c>
      <c r="AJ103" s="61">
        <f t="shared" si="337"/>
        <v>0</v>
      </c>
      <c r="AK103" s="61">
        <f t="shared" si="338"/>
        <v>0</v>
      </c>
      <c r="AL103" s="61">
        <f t="shared" si="339"/>
        <v>0</v>
      </c>
      <c r="AM103" s="61">
        <f t="shared" si="340"/>
        <v>0</v>
      </c>
      <c r="AN103" s="61">
        <f t="shared" si="341"/>
        <v>0</v>
      </c>
      <c r="AO103" s="61">
        <f t="shared" si="342"/>
        <v>0</v>
      </c>
      <c r="AP103" s="61">
        <f t="shared" si="343"/>
        <v>0</v>
      </c>
      <c r="AQ103" s="61">
        <f t="shared" si="344"/>
        <v>0</v>
      </c>
      <c r="AR103" s="61">
        <f t="shared" si="345"/>
        <v>0</v>
      </c>
      <c r="AS103" s="61">
        <f t="shared" si="346"/>
        <v>0</v>
      </c>
      <c r="AT103" s="61">
        <f t="shared" si="346"/>
        <v>0</v>
      </c>
      <c r="AU103" s="60"/>
      <c r="AV103" s="60"/>
      <c r="AW103" s="60">
        <v>2</v>
      </c>
      <c r="AX103" s="60">
        <v>7</v>
      </c>
      <c r="AY103" s="60">
        <v>1</v>
      </c>
      <c r="AZ103" s="60"/>
      <c r="BA103" s="60"/>
      <c r="BB103" s="60"/>
      <c r="BC103" s="60"/>
      <c r="BD103" s="60"/>
      <c r="BE103" s="60"/>
      <c r="BF103" s="179"/>
      <c r="BG103" s="60"/>
      <c r="BH103" s="6"/>
      <c r="BI103" s="58"/>
      <c r="BJ103" s="58"/>
      <c r="BK103" s="6"/>
      <c r="BL103" s="61">
        <v>3.68</v>
      </c>
      <c r="BM103" s="61">
        <f t="shared" si="20"/>
        <v>0</v>
      </c>
      <c r="BN103" s="61">
        <f t="shared" si="21"/>
        <v>0</v>
      </c>
      <c r="BO103" s="6"/>
      <c r="BP103" s="6"/>
    </row>
    <row r="104" spans="1:68" x14ac:dyDescent="0.55000000000000004">
      <c r="A104" s="70" t="s">
        <v>96</v>
      </c>
      <c r="B104" s="76">
        <v>10</v>
      </c>
      <c r="C104" s="77">
        <f t="shared" si="325"/>
        <v>0</v>
      </c>
      <c r="D104" s="78">
        <v>110</v>
      </c>
      <c r="E104" s="44">
        <f t="shared" si="326"/>
        <v>0</v>
      </c>
      <c r="F104" s="46">
        <f t="shared" si="322"/>
        <v>110</v>
      </c>
      <c r="G104" s="44">
        <f t="shared" si="327"/>
        <v>0</v>
      </c>
      <c r="H104" s="48"/>
      <c r="I104" s="49"/>
      <c r="J104" s="50"/>
      <c r="K104" s="79"/>
      <c r="L104" s="52"/>
      <c r="M104" s="148"/>
      <c r="N104" s="80"/>
      <c r="O104" s="81"/>
      <c r="P104" s="55"/>
      <c r="Q104" s="56"/>
      <c r="R104" s="49"/>
      <c r="S104" s="57"/>
      <c r="T104" s="59">
        <f t="shared" si="328"/>
        <v>0</v>
      </c>
      <c r="U104" s="59">
        <f t="shared" si="329"/>
        <v>0</v>
      </c>
      <c r="V104" s="59">
        <f t="shared" si="330"/>
        <v>0</v>
      </c>
      <c r="W104" s="59">
        <f t="shared" si="331"/>
        <v>0</v>
      </c>
      <c r="X104" s="59">
        <f t="shared" si="332"/>
        <v>0</v>
      </c>
      <c r="Y104" s="59">
        <f t="shared" si="333"/>
        <v>0</v>
      </c>
      <c r="Z104" s="59">
        <f t="shared" si="334"/>
        <v>0</v>
      </c>
      <c r="AA104" s="60"/>
      <c r="AB104" s="60"/>
      <c r="AC104" s="60"/>
      <c r="AD104" s="60"/>
      <c r="AE104" s="60">
        <v>10</v>
      </c>
      <c r="AF104" s="60"/>
      <c r="AG104" s="60"/>
      <c r="AH104" s="61">
        <f t="shared" si="335"/>
        <v>0</v>
      </c>
      <c r="AI104" s="61">
        <f t="shared" si="336"/>
        <v>0</v>
      </c>
      <c r="AJ104" s="61">
        <f t="shared" si="337"/>
        <v>0</v>
      </c>
      <c r="AK104" s="61">
        <f t="shared" si="338"/>
        <v>0</v>
      </c>
      <c r="AL104" s="61">
        <f t="shared" si="339"/>
        <v>0</v>
      </c>
      <c r="AM104" s="61">
        <f t="shared" si="340"/>
        <v>0</v>
      </c>
      <c r="AN104" s="61">
        <f t="shared" si="341"/>
        <v>0</v>
      </c>
      <c r="AO104" s="61">
        <f t="shared" si="342"/>
        <v>0</v>
      </c>
      <c r="AP104" s="61">
        <f t="shared" si="343"/>
        <v>0</v>
      </c>
      <c r="AQ104" s="61">
        <f t="shared" si="344"/>
        <v>0</v>
      </c>
      <c r="AR104" s="61">
        <f t="shared" si="345"/>
        <v>0</v>
      </c>
      <c r="AS104" s="61">
        <f t="shared" si="346"/>
        <v>0</v>
      </c>
      <c r="AT104" s="61">
        <f t="shared" si="346"/>
        <v>0</v>
      </c>
      <c r="AU104" s="60"/>
      <c r="AV104" s="60"/>
      <c r="AW104" s="60"/>
      <c r="AX104" s="60">
        <v>3</v>
      </c>
      <c r="AY104" s="60">
        <v>7</v>
      </c>
      <c r="AZ104" s="60"/>
      <c r="BA104" s="60"/>
      <c r="BB104" s="60"/>
      <c r="BC104" s="60"/>
      <c r="BD104" s="60"/>
      <c r="BE104" s="60"/>
      <c r="BF104" s="179"/>
      <c r="BG104" s="60"/>
      <c r="BH104" s="6"/>
      <c r="BI104" s="58"/>
      <c r="BJ104" s="58"/>
      <c r="BK104" s="6"/>
      <c r="BL104" s="61">
        <v>7.93</v>
      </c>
      <c r="BM104" s="61">
        <f t="shared" si="20"/>
        <v>0</v>
      </c>
      <c r="BN104" s="61">
        <f t="shared" si="21"/>
        <v>0</v>
      </c>
      <c r="BO104" s="6"/>
      <c r="BP104" s="6"/>
    </row>
    <row r="105" spans="1:68" x14ac:dyDescent="0.55000000000000004">
      <c r="A105" s="70" t="s">
        <v>71</v>
      </c>
      <c r="B105" s="76">
        <v>5</v>
      </c>
      <c r="C105" s="77">
        <f t="shared" si="325"/>
        <v>0</v>
      </c>
      <c r="D105" s="78">
        <v>60</v>
      </c>
      <c r="E105" s="44">
        <f t="shared" si="326"/>
        <v>0</v>
      </c>
      <c r="F105" s="46">
        <f t="shared" si="322"/>
        <v>60</v>
      </c>
      <c r="G105" s="44">
        <f t="shared" si="327"/>
        <v>0</v>
      </c>
      <c r="H105" s="48"/>
      <c r="I105" s="49"/>
      <c r="J105" s="50"/>
      <c r="K105" s="79"/>
      <c r="L105" s="52"/>
      <c r="M105" s="148"/>
      <c r="N105" s="80"/>
      <c r="O105" s="81"/>
      <c r="P105" s="55"/>
      <c r="Q105" s="56"/>
      <c r="R105" s="49"/>
      <c r="S105" s="57"/>
      <c r="T105" s="59">
        <f t="shared" si="328"/>
        <v>0</v>
      </c>
      <c r="U105" s="59">
        <f t="shared" si="329"/>
        <v>0</v>
      </c>
      <c r="V105" s="59">
        <f t="shared" si="330"/>
        <v>0</v>
      </c>
      <c r="W105" s="59">
        <f t="shared" si="331"/>
        <v>0</v>
      </c>
      <c r="X105" s="59">
        <f t="shared" si="332"/>
        <v>0</v>
      </c>
      <c r="Y105" s="59">
        <f t="shared" si="333"/>
        <v>0</v>
      </c>
      <c r="Z105" s="59">
        <f t="shared" si="334"/>
        <v>0</v>
      </c>
      <c r="AA105" s="60"/>
      <c r="AB105" s="60"/>
      <c r="AC105" s="60"/>
      <c r="AD105" s="60"/>
      <c r="AE105" s="60">
        <v>5</v>
      </c>
      <c r="AF105" s="60"/>
      <c r="AG105" s="60"/>
      <c r="AH105" s="61">
        <f t="shared" si="335"/>
        <v>0</v>
      </c>
      <c r="AI105" s="61">
        <f t="shared" si="336"/>
        <v>0</v>
      </c>
      <c r="AJ105" s="61">
        <f t="shared" si="337"/>
        <v>0</v>
      </c>
      <c r="AK105" s="61">
        <f t="shared" si="338"/>
        <v>0</v>
      </c>
      <c r="AL105" s="61">
        <f t="shared" si="339"/>
        <v>0</v>
      </c>
      <c r="AM105" s="61">
        <f t="shared" si="340"/>
        <v>0</v>
      </c>
      <c r="AN105" s="61">
        <f t="shared" si="341"/>
        <v>0</v>
      </c>
      <c r="AO105" s="61">
        <f t="shared" si="342"/>
        <v>0</v>
      </c>
      <c r="AP105" s="61">
        <f t="shared" si="343"/>
        <v>0</v>
      </c>
      <c r="AQ105" s="61">
        <f t="shared" si="344"/>
        <v>0</v>
      </c>
      <c r="AR105" s="61">
        <f t="shared" si="345"/>
        <v>0</v>
      </c>
      <c r="AS105" s="61">
        <f t="shared" si="346"/>
        <v>0</v>
      </c>
      <c r="AT105" s="61">
        <f t="shared" si="346"/>
        <v>0</v>
      </c>
      <c r="AU105" s="60"/>
      <c r="AV105" s="60"/>
      <c r="AW105" s="60"/>
      <c r="AX105" s="60"/>
      <c r="AY105" s="60"/>
      <c r="AZ105" s="60">
        <v>4</v>
      </c>
      <c r="BA105" s="60"/>
      <c r="BB105" s="60">
        <v>1</v>
      </c>
      <c r="BC105" s="60"/>
      <c r="BD105" s="60"/>
      <c r="BE105" s="60"/>
      <c r="BF105" s="179"/>
      <c r="BG105" s="60"/>
      <c r="BH105" s="6"/>
      <c r="BI105" s="58"/>
      <c r="BJ105" s="58"/>
      <c r="BK105" s="6"/>
      <c r="BL105" s="61">
        <v>4.2300000000000004</v>
      </c>
      <c r="BM105" s="61">
        <f t="shared" si="20"/>
        <v>0</v>
      </c>
      <c r="BN105" s="61">
        <f t="shared" si="21"/>
        <v>0</v>
      </c>
      <c r="BO105" s="6"/>
      <c r="BP105" s="6"/>
    </row>
    <row r="106" spans="1:68" x14ac:dyDescent="0.55000000000000004">
      <c r="A106" s="70" t="s">
        <v>72</v>
      </c>
      <c r="B106" s="76">
        <v>5</v>
      </c>
      <c r="C106" s="77">
        <f t="shared" si="325"/>
        <v>0</v>
      </c>
      <c r="D106" s="78">
        <v>60</v>
      </c>
      <c r="E106" s="44">
        <f t="shared" si="326"/>
        <v>0</v>
      </c>
      <c r="F106" s="46">
        <f t="shared" si="322"/>
        <v>60</v>
      </c>
      <c r="G106" s="44">
        <f t="shared" si="327"/>
        <v>0</v>
      </c>
      <c r="H106" s="48"/>
      <c r="I106" s="49"/>
      <c r="J106" s="50"/>
      <c r="K106" s="79"/>
      <c r="L106" s="52"/>
      <c r="M106" s="148"/>
      <c r="N106" s="80"/>
      <c r="O106" s="81"/>
      <c r="P106" s="55"/>
      <c r="Q106" s="56"/>
      <c r="R106" s="49"/>
      <c r="S106" s="57"/>
      <c r="T106" s="59">
        <f t="shared" si="328"/>
        <v>0</v>
      </c>
      <c r="U106" s="59">
        <f t="shared" si="329"/>
        <v>0</v>
      </c>
      <c r="V106" s="59">
        <f t="shared" si="330"/>
        <v>0</v>
      </c>
      <c r="W106" s="59">
        <f t="shared" si="331"/>
        <v>0</v>
      </c>
      <c r="X106" s="59">
        <f t="shared" si="332"/>
        <v>0</v>
      </c>
      <c r="Y106" s="59">
        <f t="shared" si="333"/>
        <v>0</v>
      </c>
      <c r="Z106" s="59">
        <f t="shared" si="334"/>
        <v>0</v>
      </c>
      <c r="AA106" s="60"/>
      <c r="AB106" s="60"/>
      <c r="AC106" s="60"/>
      <c r="AD106" s="60"/>
      <c r="AE106" s="60">
        <v>5</v>
      </c>
      <c r="AF106" s="60"/>
      <c r="AG106" s="60"/>
      <c r="AH106" s="61">
        <f t="shared" si="335"/>
        <v>0</v>
      </c>
      <c r="AI106" s="61">
        <f t="shared" si="336"/>
        <v>0</v>
      </c>
      <c r="AJ106" s="61">
        <f t="shared" si="337"/>
        <v>0</v>
      </c>
      <c r="AK106" s="61">
        <f t="shared" si="338"/>
        <v>0</v>
      </c>
      <c r="AL106" s="61">
        <f t="shared" si="339"/>
        <v>0</v>
      </c>
      <c r="AM106" s="61">
        <f t="shared" si="340"/>
        <v>0</v>
      </c>
      <c r="AN106" s="61">
        <f t="shared" si="341"/>
        <v>0</v>
      </c>
      <c r="AO106" s="61">
        <f t="shared" si="342"/>
        <v>0</v>
      </c>
      <c r="AP106" s="61">
        <f t="shared" si="343"/>
        <v>0</v>
      </c>
      <c r="AQ106" s="61">
        <f t="shared" si="344"/>
        <v>0</v>
      </c>
      <c r="AR106" s="61">
        <f t="shared" si="345"/>
        <v>0</v>
      </c>
      <c r="AS106" s="61">
        <f t="shared" si="346"/>
        <v>0</v>
      </c>
      <c r="AT106" s="61">
        <f t="shared" si="346"/>
        <v>0</v>
      </c>
      <c r="AU106" s="60"/>
      <c r="AV106" s="60"/>
      <c r="AW106" s="60"/>
      <c r="AX106" s="60"/>
      <c r="AY106" s="60"/>
      <c r="AZ106" s="60">
        <v>4</v>
      </c>
      <c r="BA106" s="60"/>
      <c r="BB106" s="60">
        <v>1</v>
      </c>
      <c r="BC106" s="60"/>
      <c r="BD106" s="60"/>
      <c r="BE106" s="60"/>
      <c r="BF106" s="179"/>
      <c r="BG106" s="60"/>
      <c r="BH106" s="6"/>
      <c r="BI106" s="58"/>
      <c r="BJ106" s="58"/>
      <c r="BK106" s="6"/>
      <c r="BL106" s="61">
        <v>3.97</v>
      </c>
      <c r="BM106" s="61">
        <f t="shared" si="20"/>
        <v>0</v>
      </c>
      <c r="BN106" s="61">
        <f t="shared" si="21"/>
        <v>0</v>
      </c>
      <c r="BO106" s="6"/>
      <c r="BP106" s="6"/>
    </row>
    <row r="107" spans="1:68" x14ac:dyDescent="0.55000000000000004">
      <c r="A107" s="70" t="s">
        <v>97</v>
      </c>
      <c r="B107" s="76">
        <v>10</v>
      </c>
      <c r="C107" s="77">
        <f t="shared" si="325"/>
        <v>0</v>
      </c>
      <c r="D107" s="78">
        <v>60</v>
      </c>
      <c r="E107" s="44">
        <f t="shared" si="326"/>
        <v>0</v>
      </c>
      <c r="F107" s="46">
        <f t="shared" si="322"/>
        <v>60</v>
      </c>
      <c r="G107" s="44">
        <f t="shared" si="327"/>
        <v>0</v>
      </c>
      <c r="H107" s="48"/>
      <c r="I107" s="49"/>
      <c r="J107" s="50"/>
      <c r="K107" s="79"/>
      <c r="L107" s="52"/>
      <c r="M107" s="148"/>
      <c r="N107" s="80"/>
      <c r="O107" s="81"/>
      <c r="P107" s="55"/>
      <c r="Q107" s="56"/>
      <c r="R107" s="49"/>
      <c r="S107" s="57"/>
      <c r="T107" s="59">
        <f t="shared" si="328"/>
        <v>0</v>
      </c>
      <c r="U107" s="59">
        <f t="shared" si="329"/>
        <v>0</v>
      </c>
      <c r="V107" s="59">
        <f t="shared" si="330"/>
        <v>0</v>
      </c>
      <c r="W107" s="59">
        <f t="shared" si="331"/>
        <v>0</v>
      </c>
      <c r="X107" s="59">
        <f t="shared" si="332"/>
        <v>0</v>
      </c>
      <c r="Y107" s="59">
        <f t="shared" si="333"/>
        <v>0</v>
      </c>
      <c r="Z107" s="59">
        <f t="shared" si="334"/>
        <v>0</v>
      </c>
      <c r="AA107" s="60"/>
      <c r="AB107" s="60"/>
      <c r="AC107" s="60"/>
      <c r="AD107" s="60">
        <v>10</v>
      </c>
      <c r="AE107" s="60"/>
      <c r="AF107" s="60"/>
      <c r="AG107" s="60"/>
      <c r="AH107" s="61">
        <f t="shared" si="335"/>
        <v>0</v>
      </c>
      <c r="AI107" s="61">
        <f t="shared" si="336"/>
        <v>0</v>
      </c>
      <c r="AJ107" s="61">
        <f t="shared" si="337"/>
        <v>0</v>
      </c>
      <c r="AK107" s="61">
        <f t="shared" si="338"/>
        <v>0</v>
      </c>
      <c r="AL107" s="61">
        <f t="shared" si="339"/>
        <v>0</v>
      </c>
      <c r="AM107" s="61">
        <f t="shared" si="340"/>
        <v>0</v>
      </c>
      <c r="AN107" s="61">
        <f t="shared" si="341"/>
        <v>0</v>
      </c>
      <c r="AO107" s="61">
        <f t="shared" si="342"/>
        <v>0</v>
      </c>
      <c r="AP107" s="61">
        <f t="shared" si="343"/>
        <v>0</v>
      </c>
      <c r="AQ107" s="61">
        <f t="shared" si="344"/>
        <v>0</v>
      </c>
      <c r="AR107" s="61">
        <f t="shared" si="345"/>
        <v>0</v>
      </c>
      <c r="AS107" s="61">
        <f t="shared" si="346"/>
        <v>0</v>
      </c>
      <c r="AT107" s="61">
        <f t="shared" si="346"/>
        <v>0</v>
      </c>
      <c r="AU107" s="60"/>
      <c r="AV107" s="60"/>
      <c r="AW107" s="60">
        <v>10</v>
      </c>
      <c r="AX107" s="60"/>
      <c r="AY107" s="60"/>
      <c r="AZ107" s="60"/>
      <c r="BA107" s="60"/>
      <c r="BB107" s="60"/>
      <c r="BC107" s="60"/>
      <c r="BD107" s="60"/>
      <c r="BE107" s="60"/>
      <c r="BF107" s="179"/>
      <c r="BG107" s="60"/>
      <c r="BH107" s="6"/>
      <c r="BI107" s="58"/>
      <c r="BJ107" s="58"/>
      <c r="BK107" s="6"/>
      <c r="BL107" s="61">
        <v>3.57</v>
      </c>
      <c r="BM107" s="61">
        <f t="shared" si="20"/>
        <v>0</v>
      </c>
      <c r="BN107" s="61">
        <f t="shared" si="21"/>
        <v>0</v>
      </c>
      <c r="BO107" s="6"/>
      <c r="BP107" s="6"/>
    </row>
    <row r="108" spans="1:68" x14ac:dyDescent="0.55000000000000004">
      <c r="A108" s="70" t="s">
        <v>98</v>
      </c>
      <c r="B108" s="76">
        <v>5</v>
      </c>
      <c r="C108" s="77">
        <f t="shared" si="325"/>
        <v>0</v>
      </c>
      <c r="D108" s="78">
        <v>60</v>
      </c>
      <c r="E108" s="44">
        <f t="shared" si="326"/>
        <v>0</v>
      </c>
      <c r="F108" s="46">
        <f t="shared" si="322"/>
        <v>60</v>
      </c>
      <c r="G108" s="44">
        <f t="shared" si="327"/>
        <v>0</v>
      </c>
      <c r="H108" s="48"/>
      <c r="I108" s="49"/>
      <c r="J108" s="50"/>
      <c r="K108" s="79"/>
      <c r="L108" s="52"/>
      <c r="M108" s="148"/>
      <c r="N108" s="80"/>
      <c r="O108" s="81"/>
      <c r="P108" s="55"/>
      <c r="Q108" s="56"/>
      <c r="R108" s="49"/>
      <c r="S108" s="57"/>
      <c r="T108" s="59">
        <f t="shared" si="328"/>
        <v>0</v>
      </c>
      <c r="U108" s="59">
        <f t="shared" si="329"/>
        <v>0</v>
      </c>
      <c r="V108" s="59">
        <f t="shared" si="330"/>
        <v>0</v>
      </c>
      <c r="W108" s="59">
        <f t="shared" si="331"/>
        <v>0</v>
      </c>
      <c r="X108" s="59">
        <f t="shared" si="332"/>
        <v>0</v>
      </c>
      <c r="Y108" s="59">
        <f t="shared" si="333"/>
        <v>0</v>
      </c>
      <c r="Z108" s="59">
        <f t="shared" si="334"/>
        <v>0</v>
      </c>
      <c r="AA108" s="60"/>
      <c r="AB108" s="60"/>
      <c r="AC108" s="60"/>
      <c r="AD108" s="60"/>
      <c r="AE108" s="60">
        <v>5</v>
      </c>
      <c r="AF108" s="60"/>
      <c r="AG108" s="60"/>
      <c r="AH108" s="61">
        <f t="shared" si="335"/>
        <v>0</v>
      </c>
      <c r="AI108" s="61">
        <f t="shared" si="336"/>
        <v>0</v>
      </c>
      <c r="AJ108" s="61">
        <f t="shared" si="337"/>
        <v>0</v>
      </c>
      <c r="AK108" s="61">
        <f t="shared" si="338"/>
        <v>0</v>
      </c>
      <c r="AL108" s="61">
        <f t="shared" si="339"/>
        <v>0</v>
      </c>
      <c r="AM108" s="61">
        <f t="shared" si="340"/>
        <v>0</v>
      </c>
      <c r="AN108" s="61">
        <f t="shared" si="341"/>
        <v>0</v>
      </c>
      <c r="AO108" s="61">
        <f t="shared" si="342"/>
        <v>0</v>
      </c>
      <c r="AP108" s="61">
        <f t="shared" si="343"/>
        <v>0</v>
      </c>
      <c r="AQ108" s="61">
        <f t="shared" si="344"/>
        <v>0</v>
      </c>
      <c r="AR108" s="61">
        <f t="shared" si="345"/>
        <v>0</v>
      </c>
      <c r="AS108" s="61">
        <f t="shared" si="346"/>
        <v>0</v>
      </c>
      <c r="AT108" s="61">
        <f t="shared" si="346"/>
        <v>0</v>
      </c>
      <c r="AU108" s="60"/>
      <c r="AV108" s="60"/>
      <c r="AW108" s="60"/>
      <c r="AX108" s="60">
        <v>1</v>
      </c>
      <c r="AY108" s="60">
        <v>4</v>
      </c>
      <c r="AZ108" s="60"/>
      <c r="BA108" s="60"/>
      <c r="BB108" s="60"/>
      <c r="BC108" s="60"/>
      <c r="BD108" s="60"/>
      <c r="BE108" s="60"/>
      <c r="BF108" s="179"/>
      <c r="BG108" s="60"/>
      <c r="BH108" s="6"/>
      <c r="BI108" s="58"/>
      <c r="BJ108" s="58"/>
      <c r="BK108" s="6"/>
      <c r="BL108" s="61">
        <v>5.27</v>
      </c>
      <c r="BM108" s="61">
        <f t="shared" si="20"/>
        <v>0</v>
      </c>
      <c r="BN108" s="61">
        <f t="shared" si="21"/>
        <v>0</v>
      </c>
      <c r="BO108" s="6"/>
      <c r="BP108" s="6"/>
    </row>
    <row r="109" spans="1:68" x14ac:dyDescent="0.55000000000000004">
      <c r="A109" s="70" t="s">
        <v>99</v>
      </c>
      <c r="B109" s="76">
        <v>5</v>
      </c>
      <c r="C109" s="77">
        <f t="shared" si="325"/>
        <v>0</v>
      </c>
      <c r="D109" s="78">
        <v>70</v>
      </c>
      <c r="E109" s="44">
        <f t="shared" si="326"/>
        <v>0</v>
      </c>
      <c r="F109" s="46">
        <f t="shared" si="322"/>
        <v>70</v>
      </c>
      <c r="G109" s="44">
        <f t="shared" si="327"/>
        <v>0</v>
      </c>
      <c r="H109" s="83"/>
      <c r="I109" s="49"/>
      <c r="J109" s="50"/>
      <c r="K109" s="79"/>
      <c r="L109" s="52"/>
      <c r="M109" s="148"/>
      <c r="N109" s="80"/>
      <c r="O109" s="81"/>
      <c r="P109" s="55"/>
      <c r="Q109" s="56"/>
      <c r="R109" s="49"/>
      <c r="S109" s="57"/>
      <c r="T109" s="59">
        <f t="shared" si="328"/>
        <v>0</v>
      </c>
      <c r="U109" s="59">
        <f t="shared" si="329"/>
        <v>0</v>
      </c>
      <c r="V109" s="59">
        <f t="shared" si="330"/>
        <v>0</v>
      </c>
      <c r="W109" s="59">
        <f t="shared" si="331"/>
        <v>0</v>
      </c>
      <c r="X109" s="59">
        <f t="shared" si="332"/>
        <v>0</v>
      </c>
      <c r="Y109" s="59">
        <f t="shared" si="333"/>
        <v>0</v>
      </c>
      <c r="Z109" s="59">
        <f t="shared" si="334"/>
        <v>0</v>
      </c>
      <c r="AA109" s="60"/>
      <c r="AB109" s="60"/>
      <c r="AC109" s="60"/>
      <c r="AD109" s="60"/>
      <c r="AE109" s="60">
        <v>5</v>
      </c>
      <c r="AF109" s="60"/>
      <c r="AG109" s="60"/>
      <c r="AH109" s="61">
        <f t="shared" si="335"/>
        <v>0</v>
      </c>
      <c r="AI109" s="61">
        <f t="shared" si="336"/>
        <v>0</v>
      </c>
      <c r="AJ109" s="61">
        <f t="shared" si="337"/>
        <v>0</v>
      </c>
      <c r="AK109" s="61">
        <f t="shared" si="338"/>
        <v>0</v>
      </c>
      <c r="AL109" s="61">
        <f t="shared" si="339"/>
        <v>0</v>
      </c>
      <c r="AM109" s="61">
        <f t="shared" si="340"/>
        <v>0</v>
      </c>
      <c r="AN109" s="61">
        <f t="shared" si="341"/>
        <v>0</v>
      </c>
      <c r="AO109" s="61">
        <f t="shared" si="342"/>
        <v>0</v>
      </c>
      <c r="AP109" s="61">
        <f t="shared" si="343"/>
        <v>0</v>
      </c>
      <c r="AQ109" s="61">
        <f t="shared" si="344"/>
        <v>0</v>
      </c>
      <c r="AR109" s="61">
        <f t="shared" si="345"/>
        <v>0</v>
      </c>
      <c r="AS109" s="61">
        <f t="shared" si="346"/>
        <v>0</v>
      </c>
      <c r="AT109" s="61">
        <f t="shared" si="346"/>
        <v>0</v>
      </c>
      <c r="AU109" s="60"/>
      <c r="AV109" s="60"/>
      <c r="AW109" s="60"/>
      <c r="AX109" s="60"/>
      <c r="AY109" s="60">
        <v>1</v>
      </c>
      <c r="AZ109" s="60">
        <v>3</v>
      </c>
      <c r="BA109" s="60"/>
      <c r="BB109" s="60">
        <v>1</v>
      </c>
      <c r="BC109" s="60"/>
      <c r="BD109" s="60"/>
      <c r="BE109" s="60"/>
      <c r="BF109" s="179"/>
      <c r="BG109" s="60"/>
      <c r="BH109" s="6"/>
      <c r="BI109" s="58"/>
      <c r="BJ109" s="58"/>
      <c r="BK109" s="6"/>
      <c r="BL109" s="61">
        <v>4.6100000000000003</v>
      </c>
      <c r="BM109" s="61">
        <f t="shared" si="20"/>
        <v>0</v>
      </c>
      <c r="BN109" s="61">
        <f t="shared" si="21"/>
        <v>0</v>
      </c>
      <c r="BO109" s="6"/>
      <c r="BP109" s="6"/>
    </row>
    <row r="110" spans="1:68" x14ac:dyDescent="0.55000000000000004">
      <c r="A110" s="70" t="s">
        <v>202</v>
      </c>
      <c r="B110" s="76">
        <v>10</v>
      </c>
      <c r="C110" s="77">
        <f t="shared" si="325"/>
        <v>0</v>
      </c>
      <c r="D110" s="78">
        <v>95</v>
      </c>
      <c r="E110" s="44">
        <f t="shared" si="326"/>
        <v>0</v>
      </c>
      <c r="F110" s="46">
        <f t="shared" si="322"/>
        <v>95</v>
      </c>
      <c r="G110" s="44">
        <f t="shared" si="327"/>
        <v>0</v>
      </c>
      <c r="H110" s="83"/>
      <c r="I110" s="49"/>
      <c r="J110" s="50"/>
      <c r="K110" s="79"/>
      <c r="L110" s="52"/>
      <c r="M110" s="148"/>
      <c r="N110" s="80"/>
      <c r="O110" s="81"/>
      <c r="P110" s="55"/>
      <c r="Q110" s="56"/>
      <c r="R110" s="49"/>
      <c r="S110" s="57"/>
      <c r="T110" s="59">
        <f t="shared" si="328"/>
        <v>0</v>
      </c>
      <c r="U110" s="59">
        <f t="shared" si="329"/>
        <v>0</v>
      </c>
      <c r="V110" s="59">
        <f t="shared" si="330"/>
        <v>0</v>
      </c>
      <c r="W110" s="59">
        <f t="shared" si="331"/>
        <v>0</v>
      </c>
      <c r="X110" s="59">
        <f t="shared" si="332"/>
        <v>0</v>
      </c>
      <c r="Y110" s="59">
        <f t="shared" si="333"/>
        <v>0</v>
      </c>
      <c r="Z110" s="59">
        <f t="shared" si="334"/>
        <v>0</v>
      </c>
      <c r="AA110" s="60"/>
      <c r="AB110" s="60"/>
      <c r="AC110" s="60"/>
      <c r="AD110" s="60">
        <v>10</v>
      </c>
      <c r="AE110" s="60"/>
      <c r="AF110" s="60"/>
      <c r="AG110" s="60"/>
      <c r="AH110" s="61">
        <f t="shared" si="335"/>
        <v>0</v>
      </c>
      <c r="AI110" s="61">
        <f t="shared" si="336"/>
        <v>0</v>
      </c>
      <c r="AJ110" s="61">
        <f t="shared" si="337"/>
        <v>0</v>
      </c>
      <c r="AK110" s="61">
        <f t="shared" si="338"/>
        <v>0</v>
      </c>
      <c r="AL110" s="61">
        <f t="shared" si="339"/>
        <v>0</v>
      </c>
      <c r="AM110" s="61">
        <f t="shared" si="340"/>
        <v>0</v>
      </c>
      <c r="AN110" s="61">
        <f t="shared" si="341"/>
        <v>0</v>
      </c>
      <c r="AO110" s="61">
        <f t="shared" si="342"/>
        <v>0</v>
      </c>
      <c r="AP110" s="61">
        <f t="shared" si="343"/>
        <v>0</v>
      </c>
      <c r="AQ110" s="61">
        <f t="shared" si="344"/>
        <v>0</v>
      </c>
      <c r="AR110" s="61">
        <f t="shared" si="345"/>
        <v>0</v>
      </c>
      <c r="AS110" s="61">
        <f t="shared" si="346"/>
        <v>0</v>
      </c>
      <c r="AT110" s="61">
        <f t="shared" si="346"/>
        <v>0</v>
      </c>
      <c r="AU110" s="60"/>
      <c r="AV110" s="60">
        <v>9</v>
      </c>
      <c r="AW110" s="60">
        <v>1</v>
      </c>
      <c r="AX110" s="60"/>
      <c r="AY110" s="60"/>
      <c r="AZ110" s="60"/>
      <c r="BA110" s="60"/>
      <c r="BB110" s="60"/>
      <c r="BC110" s="60"/>
      <c r="BD110" s="60"/>
      <c r="BE110" s="60"/>
      <c r="BF110" s="179"/>
      <c r="BG110" s="60"/>
      <c r="BH110" s="6"/>
      <c r="BI110" s="58"/>
      <c r="BJ110" s="58"/>
      <c r="BK110" s="6"/>
      <c r="BL110" s="61">
        <v>4.76</v>
      </c>
      <c r="BM110" s="61">
        <f t="shared" si="20"/>
        <v>0</v>
      </c>
      <c r="BN110" s="61">
        <f t="shared" si="21"/>
        <v>0</v>
      </c>
      <c r="BO110" s="6"/>
      <c r="BP110" s="6"/>
    </row>
    <row r="111" spans="1:68" x14ac:dyDescent="0.55000000000000004">
      <c r="A111" s="70" t="s">
        <v>100</v>
      </c>
      <c r="B111" s="76">
        <v>5</v>
      </c>
      <c r="C111" s="77">
        <f t="shared" si="325"/>
        <v>0</v>
      </c>
      <c r="D111" s="78">
        <v>135</v>
      </c>
      <c r="E111" s="44">
        <f t="shared" si="326"/>
        <v>0</v>
      </c>
      <c r="F111" s="46">
        <f t="shared" si="322"/>
        <v>135</v>
      </c>
      <c r="G111" s="44">
        <f t="shared" si="327"/>
        <v>0</v>
      </c>
      <c r="H111" s="83"/>
      <c r="I111" s="49"/>
      <c r="J111" s="50"/>
      <c r="K111" s="79"/>
      <c r="L111" s="52"/>
      <c r="M111" s="148"/>
      <c r="N111" s="80"/>
      <c r="O111" s="81"/>
      <c r="P111" s="55"/>
      <c r="Q111" s="56"/>
      <c r="R111" s="49"/>
      <c r="S111" s="57"/>
      <c r="T111" s="59">
        <f t="shared" si="328"/>
        <v>0</v>
      </c>
      <c r="U111" s="59">
        <f t="shared" si="329"/>
        <v>0</v>
      </c>
      <c r="V111" s="59">
        <f t="shared" si="330"/>
        <v>0</v>
      </c>
      <c r="W111" s="59">
        <f t="shared" si="331"/>
        <v>0</v>
      </c>
      <c r="X111" s="59">
        <f t="shared" si="332"/>
        <v>0</v>
      </c>
      <c r="Y111" s="59">
        <f t="shared" si="333"/>
        <v>0</v>
      </c>
      <c r="Z111" s="59">
        <f t="shared" si="334"/>
        <v>0</v>
      </c>
      <c r="AA111" s="60"/>
      <c r="AB111" s="60"/>
      <c r="AC111" s="60"/>
      <c r="AD111" s="60"/>
      <c r="AE111" s="60"/>
      <c r="AF111" s="60">
        <v>5</v>
      </c>
      <c r="AG111" s="60"/>
      <c r="AH111" s="61">
        <f t="shared" si="335"/>
        <v>0</v>
      </c>
      <c r="AI111" s="61">
        <f t="shared" si="336"/>
        <v>0</v>
      </c>
      <c r="AJ111" s="61">
        <f t="shared" si="337"/>
        <v>0</v>
      </c>
      <c r="AK111" s="61">
        <f t="shared" si="338"/>
        <v>0</v>
      </c>
      <c r="AL111" s="61">
        <f t="shared" si="339"/>
        <v>0</v>
      </c>
      <c r="AM111" s="61">
        <f t="shared" si="340"/>
        <v>0</v>
      </c>
      <c r="AN111" s="61">
        <f t="shared" si="341"/>
        <v>0</v>
      </c>
      <c r="AO111" s="61">
        <f t="shared" si="342"/>
        <v>0</v>
      </c>
      <c r="AP111" s="61">
        <f t="shared" si="343"/>
        <v>0</v>
      </c>
      <c r="AQ111" s="61">
        <f t="shared" si="344"/>
        <v>0</v>
      </c>
      <c r="AR111" s="61">
        <f t="shared" si="345"/>
        <v>0</v>
      </c>
      <c r="AS111" s="61">
        <f t="shared" si="346"/>
        <v>0</v>
      </c>
      <c r="AT111" s="61">
        <f t="shared" si="346"/>
        <v>0</v>
      </c>
      <c r="AU111" s="60"/>
      <c r="AV111" s="60"/>
      <c r="AW111" s="60">
        <v>1</v>
      </c>
      <c r="AX111" s="60"/>
      <c r="AY111" s="60">
        <v>2</v>
      </c>
      <c r="AZ111" s="60">
        <v>2</v>
      </c>
      <c r="BA111" s="60"/>
      <c r="BB111" s="60"/>
      <c r="BC111" s="60"/>
      <c r="BD111" s="60"/>
      <c r="BE111" s="60"/>
      <c r="BF111" s="179"/>
      <c r="BG111" s="60"/>
      <c r="BH111" s="6"/>
      <c r="BI111" s="58"/>
      <c r="BJ111" s="58"/>
      <c r="BK111" s="6"/>
      <c r="BL111" s="61">
        <v>3.05</v>
      </c>
      <c r="BM111" s="61">
        <f t="shared" si="20"/>
        <v>0</v>
      </c>
      <c r="BN111" s="61">
        <f t="shared" si="21"/>
        <v>0</v>
      </c>
      <c r="BO111" s="6"/>
      <c r="BP111" s="6"/>
    </row>
    <row r="112" spans="1:68" x14ac:dyDescent="0.55000000000000004">
      <c r="A112" s="70" t="s">
        <v>86</v>
      </c>
      <c r="B112" s="76">
        <v>10</v>
      </c>
      <c r="C112" s="77">
        <f t="shared" ref="C112" si="347">SUM(H112:S112)</f>
        <v>0</v>
      </c>
      <c r="D112" s="78">
        <v>75</v>
      </c>
      <c r="E112" s="44">
        <f t="shared" si="326"/>
        <v>0</v>
      </c>
      <c r="F112" s="46">
        <f t="shared" ref="F112" si="348">D112*((100-E112)/100)</f>
        <v>75</v>
      </c>
      <c r="G112" s="44">
        <f t="shared" ref="G112" si="349">C112*F112</f>
        <v>0</v>
      </c>
      <c r="H112" s="150"/>
      <c r="I112" s="94"/>
      <c r="J112" s="95"/>
      <c r="K112" s="96"/>
      <c r="L112" s="97"/>
      <c r="M112" s="151"/>
      <c r="N112" s="80"/>
      <c r="O112" s="152"/>
      <c r="P112" s="99"/>
      <c r="Q112" s="100"/>
      <c r="R112" s="94"/>
      <c r="S112" s="101"/>
      <c r="T112" s="59">
        <f t="shared" ref="T112" si="350">AA112*$C112</f>
        <v>0</v>
      </c>
      <c r="U112" s="59">
        <f t="shared" ref="U112" si="351">AB112*$C112</f>
        <v>0</v>
      </c>
      <c r="V112" s="59">
        <f t="shared" ref="V112" si="352">AC112*$C112</f>
        <v>0</v>
      </c>
      <c r="W112" s="59">
        <f t="shared" ref="W112" si="353">AD112*$C112</f>
        <v>0</v>
      </c>
      <c r="X112" s="59">
        <f t="shared" ref="X112" si="354">AE112*$C112</f>
        <v>0</v>
      </c>
      <c r="Y112" s="59">
        <f t="shared" ref="Y112" si="355">AF112*$C112</f>
        <v>0</v>
      </c>
      <c r="Z112" s="59">
        <f t="shared" ref="Z112" si="356">AG112*$C112</f>
        <v>0</v>
      </c>
      <c r="AA112" s="60"/>
      <c r="AB112" s="60"/>
      <c r="AC112" s="60"/>
      <c r="AD112" s="60">
        <v>10</v>
      </c>
      <c r="AE112" s="60"/>
      <c r="AF112" s="60"/>
      <c r="AG112" s="60"/>
      <c r="AH112" s="61">
        <f t="shared" ref="AH112" si="357">AU112*$C112</f>
        <v>0</v>
      </c>
      <c r="AI112" s="61">
        <f t="shared" ref="AI112" si="358">AV112*$C112</f>
        <v>0</v>
      </c>
      <c r="AJ112" s="61">
        <f t="shared" ref="AJ112" si="359">AW112*$C112</f>
        <v>0</v>
      </c>
      <c r="AK112" s="61">
        <f t="shared" ref="AK112" si="360">AX112*$C112</f>
        <v>0</v>
      </c>
      <c r="AL112" s="61">
        <f t="shared" ref="AL112" si="361">AY112*$C112</f>
        <v>0</v>
      </c>
      <c r="AM112" s="61">
        <f t="shared" ref="AM112" si="362">AZ112*$C112</f>
        <v>0</v>
      </c>
      <c r="AN112" s="61">
        <f t="shared" ref="AN112" si="363">BA112*$C112</f>
        <v>0</v>
      </c>
      <c r="AO112" s="61">
        <f t="shared" ref="AO112" si="364">BB112*$C112</f>
        <v>0</v>
      </c>
      <c r="AP112" s="61">
        <f t="shared" ref="AP112" si="365">BC112*$C112</f>
        <v>0</v>
      </c>
      <c r="AQ112" s="61">
        <f t="shared" ref="AQ112" si="366">BD112*$C112</f>
        <v>0</v>
      </c>
      <c r="AR112" s="61">
        <f t="shared" ref="AR112" si="367">BE112*$C112</f>
        <v>0</v>
      </c>
      <c r="AS112" s="61">
        <f t="shared" ref="AS112:AT112" si="368">BF112*$C112</f>
        <v>0</v>
      </c>
      <c r="AT112" s="61">
        <f t="shared" si="368"/>
        <v>0</v>
      </c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179"/>
      <c r="BG112" s="60"/>
      <c r="BH112" s="6"/>
      <c r="BI112" s="58">
        <v>25</v>
      </c>
      <c r="BJ112" s="58"/>
      <c r="BK112" s="6"/>
      <c r="BL112" s="61">
        <v>1.1599999999999999</v>
      </c>
      <c r="BM112" s="61">
        <f t="shared" ref="BM112" si="369">C112</f>
        <v>0</v>
      </c>
      <c r="BN112" s="61">
        <f t="shared" ref="BN112" si="370">BL112*BM112</f>
        <v>0</v>
      </c>
      <c r="BO112" s="6"/>
      <c r="BP112" s="6"/>
    </row>
    <row r="113" spans="1:68" x14ac:dyDescent="0.55000000000000004">
      <c r="A113" s="82" t="s">
        <v>254</v>
      </c>
      <c r="B113" s="76">
        <v>20</v>
      </c>
      <c r="C113" s="77">
        <f t="shared" si="325"/>
        <v>0</v>
      </c>
      <c r="D113" s="78">
        <v>75</v>
      </c>
      <c r="E113" s="44">
        <f t="shared" si="326"/>
        <v>0</v>
      </c>
      <c r="F113" s="46">
        <f t="shared" si="322"/>
        <v>75</v>
      </c>
      <c r="G113" s="44">
        <f t="shared" si="327"/>
        <v>0</v>
      </c>
      <c r="H113" s="150"/>
      <c r="I113" s="94"/>
      <c r="J113" s="95"/>
      <c r="K113" s="96"/>
      <c r="L113" s="97"/>
      <c r="M113" s="151"/>
      <c r="N113" s="80"/>
      <c r="O113" s="152"/>
      <c r="P113" s="99"/>
      <c r="Q113" s="100"/>
      <c r="R113" s="94"/>
      <c r="S113" s="101"/>
      <c r="T113" s="59">
        <f t="shared" si="328"/>
        <v>0</v>
      </c>
      <c r="U113" s="59">
        <f t="shared" si="329"/>
        <v>0</v>
      </c>
      <c r="V113" s="59">
        <f t="shared" si="330"/>
        <v>0</v>
      </c>
      <c r="W113" s="59">
        <f t="shared" si="331"/>
        <v>0</v>
      </c>
      <c r="X113" s="59">
        <f t="shared" si="332"/>
        <v>0</v>
      </c>
      <c r="Y113" s="59">
        <f t="shared" si="333"/>
        <v>0</v>
      </c>
      <c r="Z113" s="59">
        <f t="shared" si="334"/>
        <v>0</v>
      </c>
      <c r="AA113" s="60"/>
      <c r="AB113" s="60">
        <v>20</v>
      </c>
      <c r="AC113" s="60"/>
      <c r="AD113" s="60"/>
      <c r="AE113" s="60"/>
      <c r="AF113" s="60"/>
      <c r="AG113" s="60"/>
      <c r="AH113" s="61">
        <f t="shared" si="335"/>
        <v>0</v>
      </c>
      <c r="AI113" s="61">
        <f t="shared" si="336"/>
        <v>0</v>
      </c>
      <c r="AJ113" s="61">
        <f t="shared" si="337"/>
        <v>0</v>
      </c>
      <c r="AK113" s="61">
        <f t="shared" si="338"/>
        <v>0</v>
      </c>
      <c r="AL113" s="61">
        <f t="shared" si="339"/>
        <v>0</v>
      </c>
      <c r="AM113" s="61">
        <f t="shared" si="340"/>
        <v>0</v>
      </c>
      <c r="AN113" s="61">
        <f t="shared" si="341"/>
        <v>0</v>
      </c>
      <c r="AO113" s="61">
        <f t="shared" si="342"/>
        <v>0</v>
      </c>
      <c r="AP113" s="61">
        <f t="shared" si="343"/>
        <v>0</v>
      </c>
      <c r="AQ113" s="61">
        <f t="shared" si="344"/>
        <v>0</v>
      </c>
      <c r="AR113" s="61">
        <f t="shared" si="345"/>
        <v>0</v>
      </c>
      <c r="AS113" s="61">
        <f t="shared" si="346"/>
        <v>0</v>
      </c>
      <c r="AT113" s="61">
        <f t="shared" si="346"/>
        <v>0</v>
      </c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179"/>
      <c r="BG113" s="60"/>
      <c r="BH113" s="6"/>
      <c r="BI113" s="58">
        <v>40</v>
      </c>
      <c r="BJ113" s="58"/>
      <c r="BK113" s="6"/>
      <c r="BL113" s="61">
        <v>0.56999999999999995</v>
      </c>
      <c r="BM113" s="61">
        <f t="shared" si="20"/>
        <v>0</v>
      </c>
      <c r="BN113" s="61">
        <f t="shared" si="21"/>
        <v>0</v>
      </c>
      <c r="BO113" s="6"/>
      <c r="BP113" s="6"/>
    </row>
    <row r="114" spans="1:68" x14ac:dyDescent="0.55000000000000004">
      <c r="A114" s="84"/>
      <c r="B114" s="38"/>
      <c r="C114" s="38"/>
      <c r="D114" s="39"/>
      <c r="E114" s="38"/>
      <c r="F114" s="85"/>
      <c r="G114" s="86">
        <f>SUM(G94:G113)</f>
        <v>0</v>
      </c>
      <c r="H114" s="153">
        <f>SUM(H94:H113)</f>
        <v>0</v>
      </c>
      <c r="I114" s="153">
        <f t="shared" ref="I114:S114" si="371">SUM(I94:I113)</f>
        <v>0</v>
      </c>
      <c r="J114" s="153">
        <f t="shared" si="371"/>
        <v>0</v>
      </c>
      <c r="K114" s="153">
        <f t="shared" si="371"/>
        <v>0</v>
      </c>
      <c r="L114" s="153">
        <f t="shared" si="371"/>
        <v>0</v>
      </c>
      <c r="M114" s="153">
        <f t="shared" si="371"/>
        <v>0</v>
      </c>
      <c r="N114" s="153">
        <f t="shared" si="371"/>
        <v>0</v>
      </c>
      <c r="O114" s="153">
        <f t="shared" si="371"/>
        <v>0</v>
      </c>
      <c r="P114" s="153">
        <f t="shared" si="371"/>
        <v>0</v>
      </c>
      <c r="Q114" s="153">
        <f t="shared" si="371"/>
        <v>0</v>
      </c>
      <c r="R114" s="153">
        <f t="shared" si="371"/>
        <v>0</v>
      </c>
      <c r="S114" s="153">
        <f t="shared" si="371"/>
        <v>0</v>
      </c>
      <c r="T114" s="87">
        <f t="shared" ref="T114:Y114" si="372">SUM(T94:T113)</f>
        <v>0</v>
      </c>
      <c r="U114" s="87">
        <f t="shared" si="372"/>
        <v>0</v>
      </c>
      <c r="V114" s="87">
        <f t="shared" si="372"/>
        <v>0</v>
      </c>
      <c r="W114" s="87">
        <f t="shared" si="372"/>
        <v>0</v>
      </c>
      <c r="X114" s="87">
        <f t="shared" si="372"/>
        <v>0</v>
      </c>
      <c r="Y114" s="87">
        <f t="shared" si="372"/>
        <v>0</v>
      </c>
      <c r="Z114" s="87">
        <f>SUM(Z94:Z113)</f>
        <v>0</v>
      </c>
      <c r="AA114" s="66"/>
      <c r="AB114" s="66"/>
      <c r="AC114" s="66"/>
      <c r="AD114" s="66"/>
      <c r="AE114" s="66"/>
      <c r="AF114" s="66"/>
      <c r="AG114" s="66"/>
      <c r="AH114" s="42">
        <f>SUM(AH94:AH113)</f>
        <v>0</v>
      </c>
      <c r="AI114" s="42">
        <f t="shared" ref="AI114:AS114" si="373">SUM(AI94:AI113)</f>
        <v>0</v>
      </c>
      <c r="AJ114" s="42">
        <f t="shared" si="373"/>
        <v>0</v>
      </c>
      <c r="AK114" s="42">
        <f t="shared" si="373"/>
        <v>0</v>
      </c>
      <c r="AL114" s="42">
        <f t="shared" si="373"/>
        <v>0</v>
      </c>
      <c r="AM114" s="42">
        <f t="shared" si="373"/>
        <v>0</v>
      </c>
      <c r="AN114" s="42">
        <f t="shared" si="373"/>
        <v>0</v>
      </c>
      <c r="AO114" s="42">
        <f t="shared" si="373"/>
        <v>0</v>
      </c>
      <c r="AP114" s="42">
        <f t="shared" si="373"/>
        <v>0</v>
      </c>
      <c r="AQ114" s="42">
        <f t="shared" si="373"/>
        <v>0</v>
      </c>
      <c r="AR114" s="42">
        <f t="shared" si="373"/>
        <v>0</v>
      </c>
      <c r="AS114" s="42">
        <f t="shared" si="373"/>
        <v>0</v>
      </c>
      <c r="AT114" s="42">
        <f t="shared" ref="AT114" si="374">SUM(AT94:AT113)</f>
        <v>0</v>
      </c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183"/>
      <c r="BG114" s="66"/>
      <c r="BH114" s="6"/>
      <c r="BI114" s="58"/>
      <c r="BJ114" s="58"/>
      <c r="BK114" s="6"/>
      <c r="BL114" s="61"/>
      <c r="BM114" s="61"/>
      <c r="BN114" s="61"/>
      <c r="BO114" s="6"/>
      <c r="BP114" s="6"/>
    </row>
    <row r="115" spans="1:68" ht="17.7" x14ac:dyDescent="0.55000000000000004">
      <c r="A115" s="143" t="s">
        <v>101</v>
      </c>
      <c r="B115" s="37"/>
      <c r="C115" s="38"/>
      <c r="D115" s="39"/>
      <c r="E115" s="38"/>
      <c r="F115" s="85"/>
      <c r="G115" s="44"/>
      <c r="H115" s="74"/>
      <c r="I115" s="74"/>
      <c r="J115" s="74"/>
      <c r="K115" s="74"/>
      <c r="L115" s="74"/>
      <c r="M115" s="74"/>
      <c r="N115" s="75"/>
      <c r="O115" s="74"/>
      <c r="P115" s="74"/>
      <c r="Q115" s="74"/>
      <c r="R115" s="74"/>
      <c r="S115" s="74"/>
      <c r="T115" s="41" t="s">
        <v>5</v>
      </c>
      <c r="U115" s="41" t="s">
        <v>6</v>
      </c>
      <c r="V115" s="41" t="s">
        <v>7</v>
      </c>
      <c r="W115" s="41" t="s">
        <v>8</v>
      </c>
      <c r="X115" s="41" t="s">
        <v>9</v>
      </c>
      <c r="Y115" s="41" t="s">
        <v>10</v>
      </c>
      <c r="Z115" s="41" t="s">
        <v>11</v>
      </c>
      <c r="AA115" s="42" t="s">
        <v>5</v>
      </c>
      <c r="AB115" s="42" t="s">
        <v>6</v>
      </c>
      <c r="AC115" s="42" t="s">
        <v>7</v>
      </c>
      <c r="AD115" s="42" t="s">
        <v>8</v>
      </c>
      <c r="AE115" s="42" t="s">
        <v>9</v>
      </c>
      <c r="AF115" s="42" t="s">
        <v>10</v>
      </c>
      <c r="AG115" s="42" t="s">
        <v>11</v>
      </c>
      <c r="AH115" s="41" t="s">
        <v>14</v>
      </c>
      <c r="AI115" s="41" t="s">
        <v>15</v>
      </c>
      <c r="AJ115" s="41" t="s">
        <v>16</v>
      </c>
      <c r="AK115" s="41" t="s">
        <v>17</v>
      </c>
      <c r="AL115" s="41" t="s">
        <v>18</v>
      </c>
      <c r="AM115" s="41" t="s">
        <v>19</v>
      </c>
      <c r="AN115" s="41" t="s">
        <v>20</v>
      </c>
      <c r="AO115" s="41" t="s">
        <v>21</v>
      </c>
      <c r="AP115" s="41" t="s">
        <v>22</v>
      </c>
      <c r="AQ115" s="41" t="s">
        <v>23</v>
      </c>
      <c r="AR115" s="41" t="s">
        <v>24</v>
      </c>
      <c r="AS115" s="41" t="s">
        <v>25</v>
      </c>
      <c r="AT115" s="41" t="s">
        <v>179</v>
      </c>
      <c r="AU115" s="42" t="s">
        <v>14</v>
      </c>
      <c r="AV115" s="42" t="s">
        <v>15</v>
      </c>
      <c r="AW115" s="42" t="s">
        <v>16</v>
      </c>
      <c r="AX115" s="42" t="s">
        <v>17</v>
      </c>
      <c r="AY115" s="42" t="s">
        <v>18</v>
      </c>
      <c r="AZ115" s="42" t="s">
        <v>19</v>
      </c>
      <c r="BA115" s="42" t="s">
        <v>20</v>
      </c>
      <c r="BB115" s="42" t="s">
        <v>21</v>
      </c>
      <c r="BC115" s="42" t="s">
        <v>22</v>
      </c>
      <c r="BD115" s="42" t="s">
        <v>23</v>
      </c>
      <c r="BE115" s="42" t="s">
        <v>24</v>
      </c>
      <c r="BF115" s="182" t="s">
        <v>25</v>
      </c>
      <c r="BG115" s="42" t="s">
        <v>179</v>
      </c>
      <c r="BH115" s="6"/>
      <c r="BI115" s="58"/>
      <c r="BJ115" s="58"/>
      <c r="BK115" s="6"/>
      <c r="BL115" s="61"/>
      <c r="BM115" s="61"/>
      <c r="BN115" s="61"/>
      <c r="BO115" s="6"/>
      <c r="BP115" s="6"/>
    </row>
    <row r="116" spans="1:68" x14ac:dyDescent="0.55000000000000004">
      <c r="A116" s="72" t="s">
        <v>89</v>
      </c>
      <c r="B116" s="76">
        <v>20</v>
      </c>
      <c r="C116" s="77">
        <f>SUM(H116:S116)</f>
        <v>0</v>
      </c>
      <c r="D116" s="78">
        <v>75</v>
      </c>
      <c r="E116" s="44">
        <f>$D$2</f>
        <v>0</v>
      </c>
      <c r="F116" s="46">
        <f t="shared" si="322"/>
        <v>75</v>
      </c>
      <c r="G116" s="44">
        <f>C116*F116</f>
        <v>0</v>
      </c>
      <c r="H116" s="48"/>
      <c r="I116" s="49"/>
      <c r="J116" s="50"/>
      <c r="K116" s="79"/>
      <c r="L116" s="52"/>
      <c r="M116" s="148"/>
      <c r="N116" s="88"/>
      <c r="O116" s="81"/>
      <c r="P116" s="55"/>
      <c r="Q116" s="56"/>
      <c r="R116" s="49"/>
      <c r="S116" s="57"/>
      <c r="T116" s="59">
        <f t="shared" ref="T116:Z134" si="375">AA116*$C116</f>
        <v>0</v>
      </c>
      <c r="U116" s="59">
        <f t="shared" si="375"/>
        <v>0</v>
      </c>
      <c r="V116" s="59">
        <f t="shared" si="375"/>
        <v>0</v>
      </c>
      <c r="W116" s="59">
        <f t="shared" si="375"/>
        <v>0</v>
      </c>
      <c r="X116" s="59">
        <f t="shared" si="375"/>
        <v>0</v>
      </c>
      <c r="Y116" s="59">
        <f t="shared" si="375"/>
        <v>0</v>
      </c>
      <c r="Z116" s="59">
        <f t="shared" si="375"/>
        <v>0</v>
      </c>
      <c r="AA116" s="60"/>
      <c r="AB116" s="60">
        <v>20</v>
      </c>
      <c r="AC116" s="60"/>
      <c r="AD116" s="60"/>
      <c r="AE116" s="60"/>
      <c r="AF116" s="60"/>
      <c r="AG116" s="60"/>
      <c r="AH116" s="61">
        <f t="shared" ref="AH116:AT116" si="376">AU116*$C116</f>
        <v>0</v>
      </c>
      <c r="AI116" s="61">
        <f t="shared" si="376"/>
        <v>0</v>
      </c>
      <c r="AJ116" s="61">
        <f t="shared" si="376"/>
        <v>0</v>
      </c>
      <c r="AK116" s="61">
        <f t="shared" si="376"/>
        <v>0</v>
      </c>
      <c r="AL116" s="61">
        <f t="shared" si="376"/>
        <v>0</v>
      </c>
      <c r="AM116" s="61">
        <f t="shared" si="376"/>
        <v>0</v>
      </c>
      <c r="AN116" s="61">
        <f t="shared" si="376"/>
        <v>0</v>
      </c>
      <c r="AO116" s="61">
        <f t="shared" si="376"/>
        <v>0</v>
      </c>
      <c r="AP116" s="61">
        <f t="shared" si="376"/>
        <v>0</v>
      </c>
      <c r="AQ116" s="61">
        <f t="shared" si="376"/>
        <v>0</v>
      </c>
      <c r="AR116" s="61">
        <f t="shared" si="376"/>
        <v>0</v>
      </c>
      <c r="AS116" s="61">
        <f t="shared" si="376"/>
        <v>0</v>
      </c>
      <c r="AT116" s="61">
        <f t="shared" si="376"/>
        <v>0</v>
      </c>
      <c r="AU116" s="60">
        <v>20</v>
      </c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179"/>
      <c r="BG116" s="60"/>
      <c r="BH116" s="6"/>
      <c r="BI116" s="58"/>
      <c r="BJ116" s="58"/>
      <c r="BK116" s="6"/>
      <c r="BL116" s="61">
        <v>0.95</v>
      </c>
      <c r="BM116" s="61">
        <f t="shared" ref="BM116:BM180" si="377">C116</f>
        <v>0</v>
      </c>
      <c r="BN116" s="61">
        <f t="shared" ref="BN116:BN180" si="378">BL116*BM116</f>
        <v>0</v>
      </c>
      <c r="BO116" s="6"/>
      <c r="BP116" s="6"/>
    </row>
    <row r="117" spans="1:68" x14ac:dyDescent="0.55000000000000004">
      <c r="A117" s="72" t="s">
        <v>60</v>
      </c>
      <c r="B117" s="76">
        <v>10</v>
      </c>
      <c r="C117" s="77">
        <f>SUM(H117:S117)</f>
        <v>0</v>
      </c>
      <c r="D117" s="78">
        <v>55</v>
      </c>
      <c r="E117" s="44">
        <f>$D$2</f>
        <v>0</v>
      </c>
      <c r="F117" s="46">
        <f t="shared" ref="F117" si="379">D117*((100-E117)/100)</f>
        <v>55</v>
      </c>
      <c r="G117" s="44">
        <f>C117*F117</f>
        <v>0</v>
      </c>
      <c r="H117" s="48"/>
      <c r="I117" s="49"/>
      <c r="J117" s="50"/>
      <c r="K117" s="79"/>
      <c r="L117" s="52"/>
      <c r="M117" s="148"/>
      <c r="N117" s="88"/>
      <c r="O117" s="81"/>
      <c r="P117" s="55"/>
      <c r="Q117" s="56"/>
      <c r="R117" s="49"/>
      <c r="S117" s="57"/>
      <c r="T117" s="59">
        <f t="shared" ref="T117" si="380">AA117*$C117</f>
        <v>0</v>
      </c>
      <c r="U117" s="59">
        <f t="shared" ref="U117" si="381">AB117*$C117</f>
        <v>0</v>
      </c>
      <c r="V117" s="59">
        <f t="shared" ref="V117" si="382">AC117*$C117</f>
        <v>0</v>
      </c>
      <c r="W117" s="59">
        <f t="shared" ref="W117" si="383">AD117*$C117</f>
        <v>0</v>
      </c>
      <c r="X117" s="59">
        <f t="shared" ref="X117" si="384">AE117*$C117</f>
        <v>0</v>
      </c>
      <c r="Y117" s="59">
        <f t="shared" ref="Y117" si="385">AF117*$C117</f>
        <v>0</v>
      </c>
      <c r="Z117" s="59">
        <f t="shared" ref="Z117" si="386">AG117*$C117</f>
        <v>0</v>
      </c>
      <c r="AA117" s="60"/>
      <c r="AB117" s="60"/>
      <c r="AC117" s="60">
        <v>10</v>
      </c>
      <c r="AD117" s="60"/>
      <c r="AE117" s="60"/>
      <c r="AF117" s="60"/>
      <c r="AG117" s="60"/>
      <c r="AH117" s="61">
        <f t="shared" ref="AH117:AH134" si="387">AU117*$C117</f>
        <v>0</v>
      </c>
      <c r="AI117" s="61">
        <f t="shared" ref="AI117:AI134" si="388">AV117*$C117</f>
        <v>0</v>
      </c>
      <c r="AJ117" s="61">
        <f t="shared" ref="AJ117:AJ134" si="389">AW117*$C117</f>
        <v>0</v>
      </c>
      <c r="AK117" s="61">
        <f t="shared" ref="AK117:AK134" si="390">AX117*$C117</f>
        <v>0</v>
      </c>
      <c r="AL117" s="61">
        <f t="shared" ref="AL117:AL134" si="391">AY117*$C117</f>
        <v>0</v>
      </c>
      <c r="AM117" s="61">
        <f t="shared" ref="AM117:AM134" si="392">AZ117*$C117</f>
        <v>0</v>
      </c>
      <c r="AN117" s="61">
        <f t="shared" ref="AN117:AN134" si="393">BA117*$C117</f>
        <v>0</v>
      </c>
      <c r="AO117" s="61">
        <f t="shared" ref="AO117:AO134" si="394">BB117*$C117</f>
        <v>0</v>
      </c>
      <c r="AP117" s="61">
        <f t="shared" ref="AP117:AP134" si="395">BC117*$C117</f>
        <v>0</v>
      </c>
      <c r="AQ117" s="61">
        <f t="shared" ref="AQ117:AQ134" si="396">BD117*$C117</f>
        <v>0</v>
      </c>
      <c r="AR117" s="61">
        <f t="shared" ref="AR117:AR134" si="397">BE117*$C117</f>
        <v>0</v>
      </c>
      <c r="AS117" s="61">
        <f t="shared" ref="AS117:AT134" si="398">BF117*$C117</f>
        <v>0</v>
      </c>
      <c r="AT117" s="61">
        <f t="shared" si="398"/>
        <v>0</v>
      </c>
      <c r="AU117" s="60">
        <v>7</v>
      </c>
      <c r="AV117" s="60">
        <v>2</v>
      </c>
      <c r="AW117" s="60">
        <v>1</v>
      </c>
      <c r="AX117" s="60"/>
      <c r="AY117" s="60"/>
      <c r="AZ117" s="60"/>
      <c r="BA117" s="60"/>
      <c r="BB117" s="60"/>
      <c r="BC117" s="60"/>
      <c r="BD117" s="60"/>
      <c r="BE117" s="60"/>
      <c r="BF117" s="179"/>
      <c r="BG117" s="60"/>
      <c r="BH117" s="6"/>
      <c r="BI117" s="58"/>
      <c r="BJ117" s="58"/>
      <c r="BK117" s="6"/>
      <c r="BL117" s="61">
        <v>2.97</v>
      </c>
      <c r="BM117" s="61">
        <f t="shared" si="377"/>
        <v>0</v>
      </c>
      <c r="BN117" s="61">
        <f t="shared" si="378"/>
        <v>0</v>
      </c>
      <c r="BO117" s="6"/>
      <c r="BP117" s="6"/>
    </row>
    <row r="118" spans="1:68" x14ac:dyDescent="0.55000000000000004">
      <c r="A118" s="72" t="s">
        <v>61</v>
      </c>
      <c r="B118" s="76">
        <v>10</v>
      </c>
      <c r="C118" s="77">
        <f t="shared" ref="C118:C134" si="399">SUM(H118:S118)</f>
        <v>0</v>
      </c>
      <c r="D118" s="78">
        <v>55</v>
      </c>
      <c r="E118" s="44">
        <f t="shared" ref="E118:E134" si="400">$D$2</f>
        <v>0</v>
      </c>
      <c r="F118" s="46">
        <f t="shared" si="322"/>
        <v>55</v>
      </c>
      <c r="G118" s="44">
        <f t="shared" ref="G118:G134" si="401">C118*F118</f>
        <v>0</v>
      </c>
      <c r="H118" s="48"/>
      <c r="I118" s="49"/>
      <c r="J118" s="50"/>
      <c r="K118" s="79"/>
      <c r="L118" s="52"/>
      <c r="M118" s="148"/>
      <c r="N118" s="80"/>
      <c r="O118" s="81"/>
      <c r="P118" s="55"/>
      <c r="Q118" s="56"/>
      <c r="R118" s="49"/>
      <c r="S118" s="57"/>
      <c r="T118" s="59">
        <f t="shared" si="375"/>
        <v>0</v>
      </c>
      <c r="U118" s="59">
        <f t="shared" si="375"/>
        <v>0</v>
      </c>
      <c r="V118" s="59">
        <f t="shared" si="375"/>
        <v>0</v>
      </c>
      <c r="W118" s="59">
        <f t="shared" si="375"/>
        <v>0</v>
      </c>
      <c r="X118" s="59">
        <f t="shared" si="375"/>
        <v>0</v>
      </c>
      <c r="Y118" s="59">
        <f t="shared" si="375"/>
        <v>0</v>
      </c>
      <c r="Z118" s="59">
        <f t="shared" si="375"/>
        <v>0</v>
      </c>
      <c r="AA118" s="60"/>
      <c r="AB118" s="60"/>
      <c r="AC118" s="60">
        <v>10</v>
      </c>
      <c r="AD118" s="60"/>
      <c r="AE118" s="60"/>
      <c r="AF118" s="60"/>
      <c r="AG118" s="60"/>
      <c r="AH118" s="61">
        <f t="shared" si="387"/>
        <v>0</v>
      </c>
      <c r="AI118" s="61">
        <f t="shared" si="388"/>
        <v>0</v>
      </c>
      <c r="AJ118" s="61">
        <f t="shared" si="389"/>
        <v>0</v>
      </c>
      <c r="AK118" s="61">
        <f t="shared" si="390"/>
        <v>0</v>
      </c>
      <c r="AL118" s="61">
        <f t="shared" si="391"/>
        <v>0</v>
      </c>
      <c r="AM118" s="61">
        <f t="shared" si="392"/>
        <v>0</v>
      </c>
      <c r="AN118" s="61">
        <f t="shared" si="393"/>
        <v>0</v>
      </c>
      <c r="AO118" s="61">
        <f t="shared" si="394"/>
        <v>0</v>
      </c>
      <c r="AP118" s="61">
        <f t="shared" si="395"/>
        <v>0</v>
      </c>
      <c r="AQ118" s="61">
        <f t="shared" si="396"/>
        <v>0</v>
      </c>
      <c r="AR118" s="61">
        <f t="shared" si="397"/>
        <v>0</v>
      </c>
      <c r="AS118" s="61">
        <f t="shared" si="398"/>
        <v>0</v>
      </c>
      <c r="AT118" s="61">
        <f t="shared" si="398"/>
        <v>0</v>
      </c>
      <c r="AU118" s="60"/>
      <c r="AV118" s="60">
        <v>10</v>
      </c>
      <c r="AW118" s="60"/>
      <c r="AX118" s="60"/>
      <c r="AY118" s="60"/>
      <c r="AZ118" s="60"/>
      <c r="BA118" s="60"/>
      <c r="BB118" s="60"/>
      <c r="BC118" s="60"/>
      <c r="BD118" s="60"/>
      <c r="BE118" s="60"/>
      <c r="BF118" s="179"/>
      <c r="BG118" s="60"/>
      <c r="BH118" s="6"/>
      <c r="BI118" s="58"/>
      <c r="BJ118" s="58"/>
      <c r="BK118" s="6"/>
      <c r="BL118" s="61">
        <v>2.97</v>
      </c>
      <c r="BM118" s="61">
        <f t="shared" si="377"/>
        <v>0</v>
      </c>
      <c r="BN118" s="61">
        <f t="shared" si="378"/>
        <v>0</v>
      </c>
      <c r="BO118" s="6"/>
      <c r="BP118" s="6"/>
    </row>
    <row r="119" spans="1:68" x14ac:dyDescent="0.55000000000000004">
      <c r="A119" s="70" t="s">
        <v>102</v>
      </c>
      <c r="B119" s="76">
        <v>5</v>
      </c>
      <c r="C119" s="77">
        <f t="shared" si="399"/>
        <v>0</v>
      </c>
      <c r="D119" s="78">
        <v>55</v>
      </c>
      <c r="E119" s="44">
        <f t="shared" si="400"/>
        <v>0</v>
      </c>
      <c r="F119" s="46">
        <f t="shared" si="322"/>
        <v>55</v>
      </c>
      <c r="G119" s="44">
        <f t="shared" si="401"/>
        <v>0</v>
      </c>
      <c r="H119" s="48"/>
      <c r="I119" s="49"/>
      <c r="J119" s="50"/>
      <c r="K119" s="79"/>
      <c r="L119" s="52"/>
      <c r="M119" s="148"/>
      <c r="N119" s="80"/>
      <c r="O119" s="81"/>
      <c r="P119" s="55"/>
      <c r="Q119" s="56"/>
      <c r="R119" s="49"/>
      <c r="S119" s="57"/>
      <c r="T119" s="59">
        <f t="shared" si="375"/>
        <v>0</v>
      </c>
      <c r="U119" s="59">
        <f t="shared" si="375"/>
        <v>0</v>
      </c>
      <c r="V119" s="59">
        <f t="shared" si="375"/>
        <v>0</v>
      </c>
      <c r="W119" s="59">
        <f t="shared" si="375"/>
        <v>0</v>
      </c>
      <c r="X119" s="59">
        <f t="shared" si="375"/>
        <v>0</v>
      </c>
      <c r="Y119" s="59">
        <f t="shared" si="375"/>
        <v>0</v>
      </c>
      <c r="Z119" s="59">
        <f t="shared" si="375"/>
        <v>0</v>
      </c>
      <c r="AA119" s="60"/>
      <c r="AB119" s="60"/>
      <c r="AC119" s="60"/>
      <c r="AD119" s="60"/>
      <c r="AE119" s="60">
        <v>5</v>
      </c>
      <c r="AF119" s="60"/>
      <c r="AG119" s="60"/>
      <c r="AH119" s="61">
        <f t="shared" si="387"/>
        <v>0</v>
      </c>
      <c r="AI119" s="61">
        <f t="shared" si="388"/>
        <v>0</v>
      </c>
      <c r="AJ119" s="61">
        <f t="shared" si="389"/>
        <v>0</v>
      </c>
      <c r="AK119" s="61">
        <f t="shared" si="390"/>
        <v>0</v>
      </c>
      <c r="AL119" s="61">
        <f t="shared" si="391"/>
        <v>0</v>
      </c>
      <c r="AM119" s="61">
        <f t="shared" si="392"/>
        <v>0</v>
      </c>
      <c r="AN119" s="61">
        <f t="shared" si="393"/>
        <v>0</v>
      </c>
      <c r="AO119" s="61">
        <f t="shared" si="394"/>
        <v>0</v>
      </c>
      <c r="AP119" s="61">
        <f t="shared" si="395"/>
        <v>0</v>
      </c>
      <c r="AQ119" s="61">
        <f t="shared" si="396"/>
        <v>0</v>
      </c>
      <c r="AR119" s="61">
        <f t="shared" si="397"/>
        <v>0</v>
      </c>
      <c r="AS119" s="61">
        <f t="shared" si="398"/>
        <v>0</v>
      </c>
      <c r="AT119" s="61">
        <f t="shared" si="398"/>
        <v>0</v>
      </c>
      <c r="AU119" s="60"/>
      <c r="AV119" s="60">
        <v>3</v>
      </c>
      <c r="AW119" s="60">
        <v>1</v>
      </c>
      <c r="AX119" s="60">
        <v>1</v>
      </c>
      <c r="AY119" s="60"/>
      <c r="AZ119" s="60"/>
      <c r="BA119" s="60"/>
      <c r="BB119" s="60"/>
      <c r="BC119" s="60"/>
      <c r="BD119" s="60"/>
      <c r="BE119" s="60"/>
      <c r="BF119" s="179"/>
      <c r="BG119" s="60"/>
      <c r="BH119" s="6"/>
      <c r="BI119" s="58"/>
      <c r="BJ119" s="58"/>
      <c r="BK119" s="6"/>
      <c r="BL119" s="61">
        <v>3.72</v>
      </c>
      <c r="BM119" s="61">
        <f t="shared" si="377"/>
        <v>0</v>
      </c>
      <c r="BN119" s="61">
        <f t="shared" si="378"/>
        <v>0</v>
      </c>
      <c r="BO119" s="6"/>
      <c r="BP119" s="6"/>
    </row>
    <row r="120" spans="1:68" x14ac:dyDescent="0.55000000000000004">
      <c r="A120" s="70" t="s">
        <v>103</v>
      </c>
      <c r="B120" s="76">
        <v>5</v>
      </c>
      <c r="C120" s="77">
        <f t="shared" si="399"/>
        <v>0</v>
      </c>
      <c r="D120" s="78">
        <v>60</v>
      </c>
      <c r="E120" s="44">
        <f t="shared" si="400"/>
        <v>0</v>
      </c>
      <c r="F120" s="46">
        <f t="shared" si="322"/>
        <v>60</v>
      </c>
      <c r="G120" s="44">
        <f t="shared" si="401"/>
        <v>0</v>
      </c>
      <c r="H120" s="48"/>
      <c r="I120" s="49"/>
      <c r="J120" s="50"/>
      <c r="K120" s="79"/>
      <c r="L120" s="52"/>
      <c r="M120" s="148"/>
      <c r="N120" s="80"/>
      <c r="O120" s="81"/>
      <c r="P120" s="55"/>
      <c r="Q120" s="56"/>
      <c r="R120" s="49"/>
      <c r="S120" s="57"/>
      <c r="T120" s="59">
        <f t="shared" si="375"/>
        <v>0</v>
      </c>
      <c r="U120" s="59">
        <f t="shared" si="375"/>
        <v>0</v>
      </c>
      <c r="V120" s="59">
        <f t="shared" si="375"/>
        <v>0</v>
      </c>
      <c r="W120" s="59">
        <f t="shared" si="375"/>
        <v>0</v>
      </c>
      <c r="X120" s="59">
        <f t="shared" si="375"/>
        <v>0</v>
      </c>
      <c r="Y120" s="59">
        <f t="shared" si="375"/>
        <v>0</v>
      </c>
      <c r="Z120" s="59">
        <f t="shared" si="375"/>
        <v>0</v>
      </c>
      <c r="AA120" s="60"/>
      <c r="AB120" s="60"/>
      <c r="AC120" s="60"/>
      <c r="AD120" s="60"/>
      <c r="AE120" s="60">
        <v>5</v>
      </c>
      <c r="AF120" s="60"/>
      <c r="AG120" s="60"/>
      <c r="AH120" s="61">
        <f t="shared" si="387"/>
        <v>0</v>
      </c>
      <c r="AI120" s="61">
        <f t="shared" si="388"/>
        <v>0</v>
      </c>
      <c r="AJ120" s="61">
        <f t="shared" si="389"/>
        <v>0</v>
      </c>
      <c r="AK120" s="61">
        <f t="shared" si="390"/>
        <v>0</v>
      </c>
      <c r="AL120" s="61">
        <f t="shared" si="391"/>
        <v>0</v>
      </c>
      <c r="AM120" s="61">
        <f t="shared" si="392"/>
        <v>0</v>
      </c>
      <c r="AN120" s="61">
        <f t="shared" si="393"/>
        <v>0</v>
      </c>
      <c r="AO120" s="61">
        <f t="shared" si="394"/>
        <v>0</v>
      </c>
      <c r="AP120" s="61">
        <f t="shared" si="395"/>
        <v>0</v>
      </c>
      <c r="AQ120" s="61">
        <f t="shared" si="396"/>
        <v>0</v>
      </c>
      <c r="AR120" s="61">
        <f t="shared" si="397"/>
        <v>0</v>
      </c>
      <c r="AS120" s="61">
        <f t="shared" si="398"/>
        <v>0</v>
      </c>
      <c r="AT120" s="61">
        <f t="shared" si="398"/>
        <v>0</v>
      </c>
      <c r="AU120" s="60"/>
      <c r="AV120" s="60">
        <v>1</v>
      </c>
      <c r="AW120" s="60">
        <v>3</v>
      </c>
      <c r="AX120" s="60">
        <v>1</v>
      </c>
      <c r="AY120" s="60"/>
      <c r="AZ120" s="60"/>
      <c r="BA120" s="60"/>
      <c r="BB120" s="60"/>
      <c r="BC120" s="60"/>
      <c r="BD120" s="60"/>
      <c r="BE120" s="60"/>
      <c r="BF120" s="179"/>
      <c r="BG120" s="60"/>
      <c r="BH120" s="6"/>
      <c r="BI120" s="58"/>
      <c r="BJ120" s="58"/>
      <c r="BK120" s="6"/>
      <c r="BL120" s="61">
        <v>4.1900000000000004</v>
      </c>
      <c r="BM120" s="61">
        <f t="shared" si="377"/>
        <v>0</v>
      </c>
      <c r="BN120" s="61">
        <f t="shared" si="378"/>
        <v>0</v>
      </c>
      <c r="BO120" s="6"/>
      <c r="BP120" s="6"/>
    </row>
    <row r="121" spans="1:68" x14ac:dyDescent="0.55000000000000004">
      <c r="A121" s="82" t="s">
        <v>82</v>
      </c>
      <c r="B121" s="76">
        <v>20</v>
      </c>
      <c r="C121" s="77">
        <f t="shared" si="399"/>
        <v>0</v>
      </c>
      <c r="D121" s="78">
        <v>90</v>
      </c>
      <c r="E121" s="44">
        <f t="shared" si="400"/>
        <v>0</v>
      </c>
      <c r="F121" s="46">
        <f t="shared" ref="F121" si="402">D121*((100-E121)/100)</f>
        <v>90</v>
      </c>
      <c r="G121" s="44">
        <f t="shared" ref="G121" si="403">C121*F121</f>
        <v>0</v>
      </c>
      <c r="H121" s="48"/>
      <c r="I121" s="49"/>
      <c r="J121" s="50"/>
      <c r="K121" s="79"/>
      <c r="L121" s="52"/>
      <c r="M121" s="148"/>
      <c r="N121" s="80"/>
      <c r="O121" s="81"/>
      <c r="P121" s="55"/>
      <c r="Q121" s="56"/>
      <c r="R121" s="49"/>
      <c r="S121" s="57"/>
      <c r="T121" s="59">
        <f t="shared" ref="T121" si="404">AA121*$C121</f>
        <v>0</v>
      </c>
      <c r="U121" s="59">
        <f t="shared" ref="U121" si="405">AB121*$C121</f>
        <v>0</v>
      </c>
      <c r="V121" s="59">
        <f t="shared" ref="V121" si="406">AC121*$C121</f>
        <v>0</v>
      </c>
      <c r="W121" s="59">
        <f t="shared" ref="W121" si="407">AD121*$C121</f>
        <v>0</v>
      </c>
      <c r="X121" s="59">
        <f t="shared" ref="X121" si="408">AE121*$C121</f>
        <v>0</v>
      </c>
      <c r="Y121" s="59">
        <f t="shared" ref="Y121" si="409">AF121*$C121</f>
        <v>0</v>
      </c>
      <c r="Z121" s="59">
        <f t="shared" ref="Z121" si="410">AG121*$C121</f>
        <v>0</v>
      </c>
      <c r="AA121" s="60"/>
      <c r="AB121" s="60"/>
      <c r="AC121" s="60"/>
      <c r="AD121" s="60"/>
      <c r="AE121" s="60"/>
      <c r="AF121" s="60"/>
      <c r="AG121" s="60"/>
      <c r="AH121" s="61">
        <f t="shared" ref="AH121" si="411">AU121*$C121</f>
        <v>0</v>
      </c>
      <c r="AI121" s="61">
        <f t="shared" ref="AI121" si="412">AV121*$C121</f>
        <v>0</v>
      </c>
      <c r="AJ121" s="61">
        <f t="shared" ref="AJ121" si="413">AW121*$C121</f>
        <v>0</v>
      </c>
      <c r="AK121" s="61">
        <f t="shared" ref="AK121" si="414">AX121*$C121</f>
        <v>0</v>
      </c>
      <c r="AL121" s="61">
        <f t="shared" ref="AL121" si="415">AY121*$C121</f>
        <v>0</v>
      </c>
      <c r="AM121" s="61">
        <f t="shared" ref="AM121" si="416">AZ121*$C121</f>
        <v>0</v>
      </c>
      <c r="AN121" s="61">
        <f t="shared" ref="AN121" si="417">BA121*$C121</f>
        <v>0</v>
      </c>
      <c r="AO121" s="61">
        <f t="shared" ref="AO121" si="418">BB121*$C121</f>
        <v>0</v>
      </c>
      <c r="AP121" s="61">
        <f t="shared" ref="AP121" si="419">BC121*$C121</f>
        <v>0</v>
      </c>
      <c r="AQ121" s="61">
        <f t="shared" ref="AQ121" si="420">BD121*$C121</f>
        <v>0</v>
      </c>
      <c r="AR121" s="61">
        <f t="shared" ref="AR121" si="421">BE121*$C121</f>
        <v>0</v>
      </c>
      <c r="AS121" s="61">
        <f t="shared" ref="AS121:AT121" si="422">BF121*$C121</f>
        <v>0</v>
      </c>
      <c r="AT121" s="61">
        <f t="shared" si="422"/>
        <v>0</v>
      </c>
      <c r="AU121" s="60"/>
      <c r="AV121" s="60">
        <v>1</v>
      </c>
      <c r="AW121" s="60">
        <v>12</v>
      </c>
      <c r="AX121" s="60">
        <v>7</v>
      </c>
      <c r="AY121" s="60"/>
      <c r="AZ121" s="60"/>
      <c r="BA121" s="60"/>
      <c r="BB121" s="60"/>
      <c r="BC121" s="60"/>
      <c r="BD121" s="60"/>
      <c r="BE121" s="60"/>
      <c r="BF121" s="179"/>
      <c r="BG121" s="60"/>
      <c r="BH121" s="6"/>
      <c r="BI121" s="58"/>
      <c r="BJ121" s="58"/>
      <c r="BK121" s="6"/>
      <c r="BL121" s="61">
        <v>3.54</v>
      </c>
      <c r="BM121" s="61">
        <f t="shared" si="377"/>
        <v>0</v>
      </c>
      <c r="BN121" s="61">
        <f t="shared" si="378"/>
        <v>0</v>
      </c>
      <c r="BO121" s="6"/>
      <c r="BP121" s="6"/>
    </row>
    <row r="122" spans="1:68" x14ac:dyDescent="0.55000000000000004">
      <c r="A122" s="70" t="s">
        <v>104</v>
      </c>
      <c r="B122" s="76">
        <v>10</v>
      </c>
      <c r="C122" s="77">
        <f t="shared" si="399"/>
        <v>0</v>
      </c>
      <c r="D122" s="78">
        <v>75</v>
      </c>
      <c r="E122" s="44">
        <f t="shared" si="400"/>
        <v>0</v>
      </c>
      <c r="F122" s="46">
        <f t="shared" si="322"/>
        <v>75</v>
      </c>
      <c r="G122" s="44">
        <f t="shared" si="401"/>
        <v>0</v>
      </c>
      <c r="H122" s="48"/>
      <c r="I122" s="49"/>
      <c r="J122" s="50"/>
      <c r="K122" s="79"/>
      <c r="L122" s="52"/>
      <c r="M122" s="148"/>
      <c r="N122" s="80"/>
      <c r="O122" s="81"/>
      <c r="P122" s="55"/>
      <c r="Q122" s="56"/>
      <c r="R122" s="49"/>
      <c r="S122" s="57"/>
      <c r="T122" s="59">
        <f t="shared" si="375"/>
        <v>0</v>
      </c>
      <c r="U122" s="59">
        <f t="shared" si="375"/>
        <v>0</v>
      </c>
      <c r="V122" s="59">
        <f t="shared" si="375"/>
        <v>0</v>
      </c>
      <c r="W122" s="59">
        <f t="shared" si="375"/>
        <v>0</v>
      </c>
      <c r="X122" s="59">
        <f t="shared" si="375"/>
        <v>0</v>
      </c>
      <c r="Y122" s="59">
        <f t="shared" si="375"/>
        <v>0</v>
      </c>
      <c r="Z122" s="59">
        <f t="shared" si="375"/>
        <v>0</v>
      </c>
      <c r="AA122" s="60"/>
      <c r="AB122" s="60"/>
      <c r="AC122" s="60"/>
      <c r="AD122" s="60">
        <v>10</v>
      </c>
      <c r="AE122" s="60"/>
      <c r="AF122" s="60"/>
      <c r="AG122" s="60"/>
      <c r="AH122" s="61">
        <f t="shared" si="387"/>
        <v>0</v>
      </c>
      <c r="AI122" s="61">
        <f t="shared" si="388"/>
        <v>0</v>
      </c>
      <c r="AJ122" s="61">
        <f t="shared" si="389"/>
        <v>0</v>
      </c>
      <c r="AK122" s="61">
        <f t="shared" si="390"/>
        <v>0</v>
      </c>
      <c r="AL122" s="61">
        <f t="shared" si="391"/>
        <v>0</v>
      </c>
      <c r="AM122" s="61">
        <f t="shared" si="392"/>
        <v>0</v>
      </c>
      <c r="AN122" s="61">
        <f t="shared" si="393"/>
        <v>0</v>
      </c>
      <c r="AO122" s="61">
        <f t="shared" si="394"/>
        <v>0</v>
      </c>
      <c r="AP122" s="61">
        <f t="shared" si="395"/>
        <v>0</v>
      </c>
      <c r="AQ122" s="61">
        <f t="shared" si="396"/>
        <v>0</v>
      </c>
      <c r="AR122" s="61">
        <f t="shared" si="397"/>
        <v>0</v>
      </c>
      <c r="AS122" s="61">
        <f t="shared" si="398"/>
        <v>0</v>
      </c>
      <c r="AT122" s="61">
        <f t="shared" si="398"/>
        <v>0</v>
      </c>
      <c r="AU122" s="60"/>
      <c r="AV122" s="60"/>
      <c r="AW122" s="60">
        <v>2</v>
      </c>
      <c r="AX122" s="60">
        <v>5</v>
      </c>
      <c r="AY122" s="60">
        <v>3</v>
      </c>
      <c r="AZ122" s="60"/>
      <c r="BA122" s="60"/>
      <c r="BB122" s="60"/>
      <c r="BC122" s="60"/>
      <c r="BD122" s="60"/>
      <c r="BE122" s="60"/>
      <c r="BF122" s="179"/>
      <c r="BG122" s="60"/>
      <c r="BH122" s="6"/>
      <c r="BI122" s="58"/>
      <c r="BJ122" s="58"/>
      <c r="BK122" s="6"/>
      <c r="BL122" s="61">
        <v>4.91</v>
      </c>
      <c r="BM122" s="61">
        <f t="shared" si="377"/>
        <v>0</v>
      </c>
      <c r="BN122" s="61">
        <f t="shared" si="378"/>
        <v>0</v>
      </c>
      <c r="BO122" s="6"/>
      <c r="BP122" s="6"/>
    </row>
    <row r="123" spans="1:68" x14ac:dyDescent="0.55000000000000004">
      <c r="A123" s="70" t="s">
        <v>96</v>
      </c>
      <c r="B123" s="76">
        <v>5</v>
      </c>
      <c r="C123" s="77">
        <f t="shared" si="399"/>
        <v>0</v>
      </c>
      <c r="D123" s="78">
        <v>65</v>
      </c>
      <c r="E123" s="44">
        <f t="shared" si="400"/>
        <v>0</v>
      </c>
      <c r="F123" s="46">
        <f t="shared" si="322"/>
        <v>65</v>
      </c>
      <c r="G123" s="44">
        <f t="shared" si="401"/>
        <v>0</v>
      </c>
      <c r="H123" s="48"/>
      <c r="I123" s="49"/>
      <c r="J123" s="50"/>
      <c r="K123" s="79"/>
      <c r="L123" s="52"/>
      <c r="M123" s="148"/>
      <c r="N123" s="80"/>
      <c r="O123" s="81"/>
      <c r="P123" s="55"/>
      <c r="Q123" s="56"/>
      <c r="R123" s="49"/>
      <c r="S123" s="57"/>
      <c r="T123" s="59">
        <f t="shared" si="375"/>
        <v>0</v>
      </c>
      <c r="U123" s="59">
        <f t="shared" si="375"/>
        <v>0</v>
      </c>
      <c r="V123" s="59">
        <f t="shared" si="375"/>
        <v>0</v>
      </c>
      <c r="W123" s="59">
        <f t="shared" si="375"/>
        <v>0</v>
      </c>
      <c r="X123" s="59">
        <f t="shared" si="375"/>
        <v>0</v>
      </c>
      <c r="Y123" s="59">
        <f t="shared" si="375"/>
        <v>0</v>
      </c>
      <c r="Z123" s="59">
        <f t="shared" si="375"/>
        <v>0</v>
      </c>
      <c r="AA123" s="60"/>
      <c r="AB123" s="60"/>
      <c r="AC123" s="60"/>
      <c r="AD123" s="60"/>
      <c r="AE123" s="60">
        <v>5</v>
      </c>
      <c r="AF123" s="60"/>
      <c r="AG123" s="60"/>
      <c r="AH123" s="61">
        <f t="shared" si="387"/>
        <v>0</v>
      </c>
      <c r="AI123" s="61">
        <f t="shared" si="388"/>
        <v>0</v>
      </c>
      <c r="AJ123" s="61">
        <f t="shared" si="389"/>
        <v>0</v>
      </c>
      <c r="AK123" s="61">
        <f t="shared" si="390"/>
        <v>0</v>
      </c>
      <c r="AL123" s="61">
        <f t="shared" si="391"/>
        <v>0</v>
      </c>
      <c r="AM123" s="61">
        <f t="shared" si="392"/>
        <v>0</v>
      </c>
      <c r="AN123" s="61">
        <f t="shared" si="393"/>
        <v>0</v>
      </c>
      <c r="AO123" s="61">
        <f t="shared" si="394"/>
        <v>0</v>
      </c>
      <c r="AP123" s="61">
        <f t="shared" si="395"/>
        <v>0</v>
      </c>
      <c r="AQ123" s="61">
        <f t="shared" si="396"/>
        <v>0</v>
      </c>
      <c r="AR123" s="61">
        <f t="shared" si="397"/>
        <v>0</v>
      </c>
      <c r="AS123" s="61">
        <f t="shared" si="398"/>
        <v>0</v>
      </c>
      <c r="AT123" s="61">
        <f t="shared" si="398"/>
        <v>0</v>
      </c>
      <c r="AU123" s="60"/>
      <c r="AV123" s="60"/>
      <c r="AW123" s="60"/>
      <c r="AX123" s="60">
        <v>3</v>
      </c>
      <c r="AY123" s="60">
        <v>2</v>
      </c>
      <c r="AZ123" s="60"/>
      <c r="BA123" s="60"/>
      <c r="BB123" s="60"/>
      <c r="BC123" s="60"/>
      <c r="BD123" s="60"/>
      <c r="BE123" s="60"/>
      <c r="BF123" s="179"/>
      <c r="BG123" s="60"/>
      <c r="BH123" s="6"/>
      <c r="BI123" s="58"/>
      <c r="BJ123" s="58"/>
      <c r="BK123" s="6"/>
      <c r="BL123" s="61">
        <v>4.6100000000000003</v>
      </c>
      <c r="BM123" s="61">
        <f t="shared" si="377"/>
        <v>0</v>
      </c>
      <c r="BN123" s="61">
        <f t="shared" si="378"/>
        <v>0</v>
      </c>
      <c r="BO123" s="6"/>
      <c r="BP123" s="6"/>
    </row>
    <row r="124" spans="1:68" x14ac:dyDescent="0.55000000000000004">
      <c r="A124" s="70" t="s">
        <v>105</v>
      </c>
      <c r="B124" s="76">
        <v>5</v>
      </c>
      <c r="C124" s="77">
        <f t="shared" si="399"/>
        <v>0</v>
      </c>
      <c r="D124" s="78">
        <v>65</v>
      </c>
      <c r="E124" s="44">
        <f t="shared" si="400"/>
        <v>0</v>
      </c>
      <c r="F124" s="46">
        <f t="shared" si="322"/>
        <v>65</v>
      </c>
      <c r="G124" s="44">
        <f t="shared" si="401"/>
        <v>0</v>
      </c>
      <c r="H124" s="48"/>
      <c r="I124" s="49"/>
      <c r="J124" s="50"/>
      <c r="K124" s="79"/>
      <c r="L124" s="52"/>
      <c r="M124" s="148"/>
      <c r="N124" s="80"/>
      <c r="O124" s="81"/>
      <c r="P124" s="55"/>
      <c r="Q124" s="56"/>
      <c r="R124" s="49"/>
      <c r="S124" s="57"/>
      <c r="T124" s="59">
        <f t="shared" si="375"/>
        <v>0</v>
      </c>
      <c r="U124" s="59">
        <f t="shared" si="375"/>
        <v>0</v>
      </c>
      <c r="V124" s="59">
        <f t="shared" si="375"/>
        <v>0</v>
      </c>
      <c r="W124" s="59">
        <f t="shared" si="375"/>
        <v>0</v>
      </c>
      <c r="X124" s="59">
        <f t="shared" si="375"/>
        <v>0</v>
      </c>
      <c r="Y124" s="59">
        <f t="shared" si="375"/>
        <v>0</v>
      </c>
      <c r="Z124" s="59">
        <f t="shared" si="375"/>
        <v>0</v>
      </c>
      <c r="AA124" s="60"/>
      <c r="AB124" s="60"/>
      <c r="AC124" s="60"/>
      <c r="AD124" s="60"/>
      <c r="AE124" s="60">
        <v>5</v>
      </c>
      <c r="AF124" s="60"/>
      <c r="AG124" s="60"/>
      <c r="AH124" s="61">
        <f t="shared" si="387"/>
        <v>0</v>
      </c>
      <c r="AI124" s="61">
        <f t="shared" si="388"/>
        <v>0</v>
      </c>
      <c r="AJ124" s="61">
        <f t="shared" si="389"/>
        <v>0</v>
      </c>
      <c r="AK124" s="61">
        <f t="shared" si="390"/>
        <v>0</v>
      </c>
      <c r="AL124" s="61">
        <f t="shared" si="391"/>
        <v>0</v>
      </c>
      <c r="AM124" s="61">
        <f t="shared" si="392"/>
        <v>0</v>
      </c>
      <c r="AN124" s="61">
        <f t="shared" si="393"/>
        <v>0</v>
      </c>
      <c r="AO124" s="61">
        <f t="shared" si="394"/>
        <v>0</v>
      </c>
      <c r="AP124" s="61">
        <f t="shared" si="395"/>
        <v>0</v>
      </c>
      <c r="AQ124" s="61">
        <f t="shared" si="396"/>
        <v>0</v>
      </c>
      <c r="AR124" s="61">
        <f t="shared" si="397"/>
        <v>0</v>
      </c>
      <c r="AS124" s="61">
        <f t="shared" si="398"/>
        <v>0</v>
      </c>
      <c r="AT124" s="61">
        <f t="shared" si="398"/>
        <v>0</v>
      </c>
      <c r="AU124" s="60"/>
      <c r="AV124" s="60">
        <v>4</v>
      </c>
      <c r="AW124" s="60">
        <v>1</v>
      </c>
      <c r="AX124" s="60"/>
      <c r="AY124" s="60"/>
      <c r="AZ124" s="60"/>
      <c r="BA124" s="60"/>
      <c r="BB124" s="60"/>
      <c r="BC124" s="60"/>
      <c r="BD124" s="60"/>
      <c r="BE124" s="60"/>
      <c r="BF124" s="179"/>
      <c r="BG124" s="60"/>
      <c r="BH124" s="6"/>
      <c r="BI124" s="58"/>
      <c r="BJ124" s="58"/>
      <c r="BK124" s="6"/>
      <c r="BL124" s="61">
        <v>3.82</v>
      </c>
      <c r="BM124" s="61">
        <f t="shared" si="377"/>
        <v>0</v>
      </c>
      <c r="BN124" s="61">
        <f t="shared" si="378"/>
        <v>0</v>
      </c>
      <c r="BO124" s="6"/>
      <c r="BP124" s="6"/>
    </row>
    <row r="125" spans="1:68" x14ac:dyDescent="0.55000000000000004">
      <c r="A125" s="70" t="s">
        <v>106</v>
      </c>
      <c r="B125" s="76">
        <v>5</v>
      </c>
      <c r="C125" s="77">
        <f t="shared" si="399"/>
        <v>0</v>
      </c>
      <c r="D125" s="78">
        <v>65</v>
      </c>
      <c r="E125" s="44">
        <f t="shared" si="400"/>
        <v>0</v>
      </c>
      <c r="F125" s="46">
        <f t="shared" si="322"/>
        <v>65</v>
      </c>
      <c r="G125" s="44">
        <f t="shared" si="401"/>
        <v>0</v>
      </c>
      <c r="H125" s="48"/>
      <c r="I125" s="49"/>
      <c r="J125" s="50"/>
      <c r="K125" s="79"/>
      <c r="L125" s="52"/>
      <c r="M125" s="148"/>
      <c r="N125" s="80"/>
      <c r="O125" s="81"/>
      <c r="P125" s="55"/>
      <c r="Q125" s="56"/>
      <c r="R125" s="49"/>
      <c r="S125" s="57"/>
      <c r="T125" s="59">
        <f t="shared" si="375"/>
        <v>0</v>
      </c>
      <c r="U125" s="59">
        <f t="shared" si="375"/>
        <v>0</v>
      </c>
      <c r="V125" s="59">
        <f t="shared" si="375"/>
        <v>0</v>
      </c>
      <c r="W125" s="59">
        <f t="shared" si="375"/>
        <v>0</v>
      </c>
      <c r="X125" s="59">
        <f t="shared" si="375"/>
        <v>0</v>
      </c>
      <c r="Y125" s="59">
        <f t="shared" si="375"/>
        <v>0</v>
      </c>
      <c r="Z125" s="59">
        <f t="shared" si="375"/>
        <v>0</v>
      </c>
      <c r="AA125" s="60"/>
      <c r="AB125" s="60"/>
      <c r="AC125" s="60"/>
      <c r="AD125" s="60"/>
      <c r="AE125" s="60">
        <v>5</v>
      </c>
      <c r="AF125" s="60"/>
      <c r="AG125" s="60"/>
      <c r="AH125" s="61">
        <f t="shared" si="387"/>
        <v>0</v>
      </c>
      <c r="AI125" s="61">
        <f t="shared" si="388"/>
        <v>0</v>
      </c>
      <c r="AJ125" s="61">
        <f t="shared" si="389"/>
        <v>0</v>
      </c>
      <c r="AK125" s="61">
        <f t="shared" si="390"/>
        <v>0</v>
      </c>
      <c r="AL125" s="61">
        <f t="shared" si="391"/>
        <v>0</v>
      </c>
      <c r="AM125" s="61">
        <f t="shared" si="392"/>
        <v>0</v>
      </c>
      <c r="AN125" s="61">
        <f t="shared" si="393"/>
        <v>0</v>
      </c>
      <c r="AO125" s="61">
        <f t="shared" si="394"/>
        <v>0</v>
      </c>
      <c r="AP125" s="61">
        <f t="shared" si="395"/>
        <v>0</v>
      </c>
      <c r="AQ125" s="61">
        <f t="shared" si="396"/>
        <v>0</v>
      </c>
      <c r="AR125" s="61">
        <f t="shared" si="397"/>
        <v>0</v>
      </c>
      <c r="AS125" s="61">
        <f t="shared" si="398"/>
        <v>0</v>
      </c>
      <c r="AT125" s="61">
        <f t="shared" si="398"/>
        <v>0</v>
      </c>
      <c r="AU125" s="60"/>
      <c r="AV125" s="60"/>
      <c r="AW125" s="60"/>
      <c r="AX125" s="60">
        <v>4</v>
      </c>
      <c r="AY125" s="60">
        <v>1</v>
      </c>
      <c r="AZ125" s="60"/>
      <c r="BA125" s="60"/>
      <c r="BB125" s="60"/>
      <c r="BC125" s="60"/>
      <c r="BD125" s="60"/>
      <c r="BE125" s="60"/>
      <c r="BF125" s="179"/>
      <c r="BG125" s="60"/>
      <c r="BH125" s="6"/>
      <c r="BI125" s="58"/>
      <c r="BJ125" s="58"/>
      <c r="BK125" s="6"/>
      <c r="BL125" s="61">
        <v>3.72</v>
      </c>
      <c r="BM125" s="61">
        <f t="shared" si="377"/>
        <v>0</v>
      </c>
      <c r="BN125" s="61">
        <f t="shared" si="378"/>
        <v>0</v>
      </c>
      <c r="BO125" s="6"/>
      <c r="BP125" s="6"/>
    </row>
    <row r="126" spans="1:68" x14ac:dyDescent="0.55000000000000004">
      <c r="A126" s="70" t="s">
        <v>107</v>
      </c>
      <c r="B126" s="76">
        <v>5</v>
      </c>
      <c r="C126" s="77">
        <f t="shared" si="399"/>
        <v>0</v>
      </c>
      <c r="D126" s="78">
        <v>70</v>
      </c>
      <c r="E126" s="44">
        <f t="shared" si="400"/>
        <v>0</v>
      </c>
      <c r="F126" s="46">
        <f t="shared" si="322"/>
        <v>70</v>
      </c>
      <c r="G126" s="44">
        <f t="shared" si="401"/>
        <v>0</v>
      </c>
      <c r="H126" s="48"/>
      <c r="I126" s="49"/>
      <c r="J126" s="50"/>
      <c r="K126" s="79"/>
      <c r="L126" s="52"/>
      <c r="M126" s="148"/>
      <c r="N126" s="80"/>
      <c r="O126" s="81"/>
      <c r="P126" s="55"/>
      <c r="Q126" s="56"/>
      <c r="R126" s="49"/>
      <c r="S126" s="57"/>
      <c r="T126" s="59">
        <f t="shared" si="375"/>
        <v>0</v>
      </c>
      <c r="U126" s="59">
        <f t="shared" si="375"/>
        <v>0</v>
      </c>
      <c r="V126" s="59">
        <f t="shared" si="375"/>
        <v>0</v>
      </c>
      <c r="W126" s="59">
        <f t="shared" si="375"/>
        <v>0</v>
      </c>
      <c r="X126" s="59">
        <f t="shared" si="375"/>
        <v>0</v>
      </c>
      <c r="Y126" s="59">
        <f t="shared" si="375"/>
        <v>0</v>
      </c>
      <c r="Z126" s="59">
        <f t="shared" si="375"/>
        <v>0</v>
      </c>
      <c r="AA126" s="60"/>
      <c r="AB126" s="60"/>
      <c r="AC126" s="60"/>
      <c r="AD126" s="60"/>
      <c r="AE126" s="60">
        <v>5</v>
      </c>
      <c r="AF126" s="60"/>
      <c r="AG126" s="60"/>
      <c r="AH126" s="61">
        <f t="shared" si="387"/>
        <v>0</v>
      </c>
      <c r="AI126" s="61">
        <f t="shared" si="388"/>
        <v>0</v>
      </c>
      <c r="AJ126" s="61">
        <f t="shared" si="389"/>
        <v>0</v>
      </c>
      <c r="AK126" s="61">
        <f t="shared" si="390"/>
        <v>0</v>
      </c>
      <c r="AL126" s="61">
        <f t="shared" si="391"/>
        <v>0</v>
      </c>
      <c r="AM126" s="61">
        <f t="shared" si="392"/>
        <v>0</v>
      </c>
      <c r="AN126" s="61">
        <f t="shared" si="393"/>
        <v>0</v>
      </c>
      <c r="AO126" s="61">
        <f t="shared" si="394"/>
        <v>0</v>
      </c>
      <c r="AP126" s="61">
        <f t="shared" si="395"/>
        <v>0</v>
      </c>
      <c r="AQ126" s="61">
        <f t="shared" si="396"/>
        <v>0</v>
      </c>
      <c r="AR126" s="61">
        <f t="shared" si="397"/>
        <v>0</v>
      </c>
      <c r="AS126" s="61">
        <f t="shared" si="398"/>
        <v>0</v>
      </c>
      <c r="AT126" s="61">
        <f t="shared" si="398"/>
        <v>0</v>
      </c>
      <c r="AU126" s="60"/>
      <c r="AV126" s="60"/>
      <c r="AW126" s="60"/>
      <c r="AX126" s="60">
        <v>3</v>
      </c>
      <c r="AY126" s="60">
        <v>2</v>
      </c>
      <c r="AZ126" s="60"/>
      <c r="BA126" s="60"/>
      <c r="BB126" s="60"/>
      <c r="BC126" s="60"/>
      <c r="BD126" s="60"/>
      <c r="BE126" s="60"/>
      <c r="BF126" s="179"/>
      <c r="BG126" s="60"/>
      <c r="BH126" s="6"/>
      <c r="BI126" s="58"/>
      <c r="BJ126" s="58"/>
      <c r="BK126" s="6"/>
      <c r="BL126" s="61">
        <v>4.58</v>
      </c>
      <c r="BM126" s="61">
        <f t="shared" si="377"/>
        <v>0</v>
      </c>
      <c r="BN126" s="61">
        <f t="shared" si="378"/>
        <v>0</v>
      </c>
      <c r="BO126" s="6"/>
      <c r="BP126" s="6"/>
    </row>
    <row r="127" spans="1:68" x14ac:dyDescent="0.55000000000000004">
      <c r="A127" s="70" t="s">
        <v>71</v>
      </c>
      <c r="B127" s="76">
        <v>10</v>
      </c>
      <c r="C127" s="77">
        <f t="shared" si="399"/>
        <v>0</v>
      </c>
      <c r="D127" s="78">
        <v>80</v>
      </c>
      <c r="E127" s="44">
        <f t="shared" si="400"/>
        <v>0</v>
      </c>
      <c r="F127" s="46">
        <f t="shared" si="322"/>
        <v>80</v>
      </c>
      <c r="G127" s="44">
        <f t="shared" si="401"/>
        <v>0</v>
      </c>
      <c r="H127" s="48"/>
      <c r="I127" s="49"/>
      <c r="J127" s="50"/>
      <c r="K127" s="79"/>
      <c r="L127" s="52"/>
      <c r="M127" s="148"/>
      <c r="N127" s="80"/>
      <c r="O127" s="81"/>
      <c r="P127" s="55"/>
      <c r="Q127" s="56"/>
      <c r="R127" s="49"/>
      <c r="S127" s="57"/>
      <c r="T127" s="59">
        <f t="shared" si="375"/>
        <v>0</v>
      </c>
      <c r="U127" s="59">
        <f t="shared" si="375"/>
        <v>0</v>
      </c>
      <c r="V127" s="59">
        <f t="shared" si="375"/>
        <v>0</v>
      </c>
      <c r="W127" s="59">
        <f t="shared" si="375"/>
        <v>0</v>
      </c>
      <c r="X127" s="59">
        <f t="shared" si="375"/>
        <v>0</v>
      </c>
      <c r="Y127" s="59">
        <f t="shared" si="375"/>
        <v>0</v>
      </c>
      <c r="Z127" s="59">
        <f t="shared" si="375"/>
        <v>0</v>
      </c>
      <c r="AA127" s="60"/>
      <c r="AB127" s="60"/>
      <c r="AC127" s="60"/>
      <c r="AD127" s="60">
        <v>10</v>
      </c>
      <c r="AE127" s="60"/>
      <c r="AF127" s="60"/>
      <c r="AG127" s="60"/>
      <c r="AH127" s="61">
        <f t="shared" si="387"/>
        <v>0</v>
      </c>
      <c r="AI127" s="61">
        <f t="shared" si="388"/>
        <v>0</v>
      </c>
      <c r="AJ127" s="61">
        <f t="shared" si="389"/>
        <v>0</v>
      </c>
      <c r="AK127" s="61">
        <f t="shared" si="390"/>
        <v>0</v>
      </c>
      <c r="AL127" s="61">
        <f t="shared" si="391"/>
        <v>0</v>
      </c>
      <c r="AM127" s="61">
        <f t="shared" si="392"/>
        <v>0</v>
      </c>
      <c r="AN127" s="61">
        <f t="shared" si="393"/>
        <v>0</v>
      </c>
      <c r="AO127" s="61">
        <f t="shared" si="394"/>
        <v>0</v>
      </c>
      <c r="AP127" s="61">
        <f t="shared" si="395"/>
        <v>0</v>
      </c>
      <c r="AQ127" s="61">
        <f t="shared" si="396"/>
        <v>0</v>
      </c>
      <c r="AR127" s="61">
        <f t="shared" si="397"/>
        <v>0</v>
      </c>
      <c r="AS127" s="61">
        <f t="shared" si="398"/>
        <v>0</v>
      </c>
      <c r="AT127" s="61">
        <f t="shared" si="398"/>
        <v>0</v>
      </c>
      <c r="AU127" s="60">
        <v>1</v>
      </c>
      <c r="AV127" s="60">
        <v>2</v>
      </c>
      <c r="AW127" s="60">
        <v>3</v>
      </c>
      <c r="AX127" s="60">
        <v>2</v>
      </c>
      <c r="AY127" s="60">
        <v>2</v>
      </c>
      <c r="AZ127" s="60"/>
      <c r="BA127" s="60"/>
      <c r="BB127" s="60"/>
      <c r="BC127" s="60"/>
      <c r="BD127" s="60"/>
      <c r="BE127" s="60"/>
      <c r="BF127" s="179"/>
      <c r="BG127" s="60"/>
      <c r="BH127" s="6"/>
      <c r="BI127" s="58"/>
      <c r="BJ127" s="58"/>
      <c r="BK127" s="6"/>
      <c r="BL127" s="61">
        <v>5.21</v>
      </c>
      <c r="BM127" s="61">
        <f t="shared" si="377"/>
        <v>0</v>
      </c>
      <c r="BN127" s="61">
        <f t="shared" si="378"/>
        <v>0</v>
      </c>
      <c r="BO127" s="6"/>
      <c r="BP127" s="6"/>
    </row>
    <row r="128" spans="1:68" x14ac:dyDescent="0.55000000000000004">
      <c r="A128" s="70" t="s">
        <v>72</v>
      </c>
      <c r="B128" s="76">
        <v>5</v>
      </c>
      <c r="C128" s="77">
        <f t="shared" si="399"/>
        <v>0</v>
      </c>
      <c r="D128" s="78">
        <v>100</v>
      </c>
      <c r="E128" s="44">
        <f t="shared" si="400"/>
        <v>0</v>
      </c>
      <c r="F128" s="46">
        <f t="shared" si="322"/>
        <v>100</v>
      </c>
      <c r="G128" s="44">
        <f t="shared" si="401"/>
        <v>0</v>
      </c>
      <c r="H128" s="48"/>
      <c r="I128" s="49"/>
      <c r="J128" s="50"/>
      <c r="K128" s="79"/>
      <c r="L128" s="52"/>
      <c r="M128" s="148"/>
      <c r="N128" s="80"/>
      <c r="O128" s="81"/>
      <c r="P128" s="55"/>
      <c r="Q128" s="56"/>
      <c r="R128" s="49"/>
      <c r="S128" s="57"/>
      <c r="T128" s="59">
        <f t="shared" si="375"/>
        <v>0</v>
      </c>
      <c r="U128" s="59">
        <f t="shared" si="375"/>
        <v>0</v>
      </c>
      <c r="V128" s="59">
        <f t="shared" si="375"/>
        <v>0</v>
      </c>
      <c r="W128" s="59">
        <f t="shared" si="375"/>
        <v>0</v>
      </c>
      <c r="X128" s="59">
        <f t="shared" si="375"/>
        <v>0</v>
      </c>
      <c r="Y128" s="59">
        <f t="shared" si="375"/>
        <v>0</v>
      </c>
      <c r="Z128" s="59">
        <f t="shared" si="375"/>
        <v>0</v>
      </c>
      <c r="AA128" s="60"/>
      <c r="AB128" s="60"/>
      <c r="AC128" s="60"/>
      <c r="AD128" s="60"/>
      <c r="AE128" s="60">
        <v>5</v>
      </c>
      <c r="AF128" s="60"/>
      <c r="AG128" s="60"/>
      <c r="AH128" s="61">
        <f t="shared" si="387"/>
        <v>0</v>
      </c>
      <c r="AI128" s="61">
        <f t="shared" si="388"/>
        <v>0</v>
      </c>
      <c r="AJ128" s="61">
        <f t="shared" si="389"/>
        <v>0</v>
      </c>
      <c r="AK128" s="61">
        <f t="shared" si="390"/>
        <v>0</v>
      </c>
      <c r="AL128" s="61">
        <f t="shared" si="391"/>
        <v>0</v>
      </c>
      <c r="AM128" s="61">
        <f t="shared" si="392"/>
        <v>0</v>
      </c>
      <c r="AN128" s="61">
        <f t="shared" si="393"/>
        <v>0</v>
      </c>
      <c r="AO128" s="61">
        <f t="shared" si="394"/>
        <v>0</v>
      </c>
      <c r="AP128" s="61">
        <f t="shared" si="395"/>
        <v>0</v>
      </c>
      <c r="AQ128" s="61">
        <f t="shared" si="396"/>
        <v>0</v>
      </c>
      <c r="AR128" s="61">
        <f t="shared" si="397"/>
        <v>0</v>
      </c>
      <c r="AS128" s="61">
        <f t="shared" si="398"/>
        <v>0</v>
      </c>
      <c r="AT128" s="61">
        <f t="shared" si="398"/>
        <v>0</v>
      </c>
      <c r="AU128" s="60"/>
      <c r="AV128" s="60"/>
      <c r="AW128" s="60"/>
      <c r="AX128" s="60">
        <v>1</v>
      </c>
      <c r="AY128" s="60"/>
      <c r="AZ128" s="60">
        <v>1</v>
      </c>
      <c r="BA128" s="60"/>
      <c r="BB128" s="60">
        <v>3</v>
      </c>
      <c r="BC128" s="60"/>
      <c r="BD128" s="60"/>
      <c r="BE128" s="60"/>
      <c r="BF128" s="179"/>
      <c r="BG128" s="60"/>
      <c r="BH128" s="6"/>
      <c r="BI128" s="58"/>
      <c r="BJ128" s="58"/>
      <c r="BK128" s="6"/>
      <c r="BL128" s="61">
        <v>7.79</v>
      </c>
      <c r="BM128" s="61">
        <f t="shared" si="377"/>
        <v>0</v>
      </c>
      <c r="BN128" s="61">
        <f t="shared" si="378"/>
        <v>0</v>
      </c>
      <c r="BO128" s="6"/>
      <c r="BP128" s="6"/>
    </row>
    <row r="129" spans="1:68" x14ac:dyDescent="0.55000000000000004">
      <c r="A129" s="82" t="s">
        <v>239</v>
      </c>
      <c r="B129" s="76">
        <v>20</v>
      </c>
      <c r="C129" s="77">
        <f t="shared" si="399"/>
        <v>0</v>
      </c>
      <c r="D129" s="78">
        <v>90</v>
      </c>
      <c r="E129" s="44">
        <f t="shared" si="400"/>
        <v>0</v>
      </c>
      <c r="F129" s="46">
        <f t="shared" si="322"/>
        <v>90</v>
      </c>
      <c r="G129" s="44">
        <f t="shared" si="401"/>
        <v>0</v>
      </c>
      <c r="H129" s="48"/>
      <c r="I129" s="49"/>
      <c r="J129" s="50"/>
      <c r="K129" s="79"/>
      <c r="L129" s="52"/>
      <c r="M129" s="148"/>
      <c r="N129" s="80"/>
      <c r="O129" s="81"/>
      <c r="P129" s="55"/>
      <c r="Q129" s="56"/>
      <c r="R129" s="49"/>
      <c r="S129" s="57"/>
      <c r="T129" s="59">
        <f t="shared" ref="T129:T130" si="423">AA129*$C129</f>
        <v>0</v>
      </c>
      <c r="U129" s="59">
        <f t="shared" ref="U129:U130" si="424">AB129*$C129</f>
        <v>0</v>
      </c>
      <c r="V129" s="59">
        <f t="shared" ref="V129:V130" si="425">AC129*$C129</f>
        <v>0</v>
      </c>
      <c r="W129" s="59">
        <f t="shared" ref="W129:W130" si="426">AD129*$C129</f>
        <v>0</v>
      </c>
      <c r="X129" s="59">
        <f t="shared" ref="X129:X130" si="427">AE129*$C129</f>
        <v>0</v>
      </c>
      <c r="Y129" s="59">
        <f t="shared" ref="Y129:Y130" si="428">AF129*$C129</f>
        <v>0</v>
      </c>
      <c r="Z129" s="59">
        <f t="shared" ref="Z129:Z130" si="429">AG129*$C129</f>
        <v>0</v>
      </c>
      <c r="AA129" s="60"/>
      <c r="AB129" s="60"/>
      <c r="AC129" s="60">
        <v>20</v>
      </c>
      <c r="AD129" s="60"/>
      <c r="AE129" s="60"/>
      <c r="AF129" s="60"/>
      <c r="AG129" s="60"/>
      <c r="AH129" s="61">
        <f t="shared" ref="AH129:AH131" si="430">AU129*$C129</f>
        <v>0</v>
      </c>
      <c r="AI129" s="61">
        <f t="shared" ref="AI129:AI131" si="431">AV129*$C129</f>
        <v>0</v>
      </c>
      <c r="AJ129" s="61">
        <f t="shared" ref="AJ129:AJ131" si="432">AW129*$C129</f>
        <v>0</v>
      </c>
      <c r="AK129" s="61">
        <f t="shared" ref="AK129:AK131" si="433">AX129*$C129</f>
        <v>0</v>
      </c>
      <c r="AL129" s="61">
        <f t="shared" ref="AL129:AL131" si="434">AY129*$C129</f>
        <v>0</v>
      </c>
      <c r="AM129" s="61">
        <f t="shared" ref="AM129:AM131" si="435">AZ129*$C129</f>
        <v>0</v>
      </c>
      <c r="AN129" s="61">
        <f t="shared" ref="AN129:AN131" si="436">BA129*$C129</f>
        <v>0</v>
      </c>
      <c r="AO129" s="61">
        <f t="shared" ref="AO129:AO131" si="437">BB129*$C129</f>
        <v>0</v>
      </c>
      <c r="AP129" s="61">
        <f t="shared" ref="AP129:AP131" si="438">BC129*$C129</f>
        <v>0</v>
      </c>
      <c r="AQ129" s="61">
        <f t="shared" ref="AQ129:AQ131" si="439">BD129*$C129</f>
        <v>0</v>
      </c>
      <c r="AR129" s="61">
        <f t="shared" ref="AR129:AR131" si="440">BE129*$C129</f>
        <v>0</v>
      </c>
      <c r="AS129" s="61">
        <f t="shared" ref="AS129:AT131" si="441">BF129*$C129</f>
        <v>0</v>
      </c>
      <c r="AT129" s="61">
        <f t="shared" si="441"/>
        <v>0</v>
      </c>
      <c r="AU129" s="60"/>
      <c r="AV129" s="60">
        <v>13</v>
      </c>
      <c r="AW129" s="60">
        <v>7</v>
      </c>
      <c r="AX129" s="60"/>
      <c r="AY129" s="60"/>
      <c r="AZ129" s="60"/>
      <c r="BA129" s="60"/>
      <c r="BB129" s="60"/>
      <c r="BC129" s="60"/>
      <c r="BD129" s="60"/>
      <c r="BE129" s="60"/>
      <c r="BF129" s="179"/>
      <c r="BG129" s="60"/>
      <c r="BH129" s="6"/>
      <c r="BI129" s="58"/>
      <c r="BJ129" s="58"/>
      <c r="BK129" s="6"/>
      <c r="BL129" s="61">
        <v>1.85</v>
      </c>
      <c r="BM129" s="61">
        <f t="shared" si="377"/>
        <v>0</v>
      </c>
      <c r="BN129" s="61">
        <f t="shared" si="378"/>
        <v>0</v>
      </c>
      <c r="BO129" s="6"/>
      <c r="BP129" s="6"/>
    </row>
    <row r="130" spans="1:68" x14ac:dyDescent="0.55000000000000004">
      <c r="A130" s="82" t="s">
        <v>238</v>
      </c>
      <c r="B130" s="76">
        <v>10</v>
      </c>
      <c r="C130" s="77">
        <f t="shared" si="399"/>
        <v>0</v>
      </c>
      <c r="D130" s="78">
        <v>60</v>
      </c>
      <c r="E130" s="44">
        <f t="shared" si="400"/>
        <v>0</v>
      </c>
      <c r="F130" s="46">
        <f t="shared" si="322"/>
        <v>60</v>
      </c>
      <c r="G130" s="44">
        <f t="shared" si="401"/>
        <v>0</v>
      </c>
      <c r="H130" s="48"/>
      <c r="I130" s="49"/>
      <c r="J130" s="50"/>
      <c r="K130" s="79"/>
      <c r="L130" s="52"/>
      <c r="M130" s="148"/>
      <c r="N130" s="80"/>
      <c r="O130" s="81"/>
      <c r="P130" s="55"/>
      <c r="Q130" s="56"/>
      <c r="R130" s="49"/>
      <c r="S130" s="57"/>
      <c r="T130" s="59">
        <f t="shared" si="423"/>
        <v>0</v>
      </c>
      <c r="U130" s="59">
        <f t="shared" si="424"/>
        <v>0</v>
      </c>
      <c r="V130" s="59">
        <f t="shared" si="425"/>
        <v>0</v>
      </c>
      <c r="W130" s="59">
        <f t="shared" si="426"/>
        <v>0</v>
      </c>
      <c r="X130" s="59">
        <f t="shared" si="427"/>
        <v>0</v>
      </c>
      <c r="Y130" s="59">
        <f t="shared" si="428"/>
        <v>0</v>
      </c>
      <c r="Z130" s="59">
        <f t="shared" si="429"/>
        <v>0</v>
      </c>
      <c r="AA130" s="60"/>
      <c r="AB130" s="60"/>
      <c r="AC130" s="60">
        <v>10</v>
      </c>
      <c r="AD130" s="60"/>
      <c r="AE130" s="60"/>
      <c r="AF130" s="60"/>
      <c r="AG130" s="60"/>
      <c r="AH130" s="61">
        <f t="shared" si="430"/>
        <v>0</v>
      </c>
      <c r="AI130" s="61">
        <f t="shared" si="431"/>
        <v>0</v>
      </c>
      <c r="AJ130" s="61">
        <f t="shared" si="432"/>
        <v>0</v>
      </c>
      <c r="AK130" s="61">
        <f t="shared" si="433"/>
        <v>0</v>
      </c>
      <c r="AL130" s="61">
        <f t="shared" si="434"/>
        <v>0</v>
      </c>
      <c r="AM130" s="61">
        <f t="shared" si="435"/>
        <v>0</v>
      </c>
      <c r="AN130" s="61">
        <f t="shared" si="436"/>
        <v>0</v>
      </c>
      <c r="AO130" s="61">
        <f t="shared" si="437"/>
        <v>0</v>
      </c>
      <c r="AP130" s="61">
        <f t="shared" si="438"/>
        <v>0</v>
      </c>
      <c r="AQ130" s="61">
        <f t="shared" si="439"/>
        <v>0</v>
      </c>
      <c r="AR130" s="61">
        <f t="shared" si="440"/>
        <v>0</v>
      </c>
      <c r="AS130" s="61">
        <f t="shared" si="441"/>
        <v>0</v>
      </c>
      <c r="AT130" s="61">
        <f t="shared" si="441"/>
        <v>0</v>
      </c>
      <c r="AU130" s="60"/>
      <c r="AV130" s="60">
        <v>2</v>
      </c>
      <c r="AW130" s="60">
        <v>6</v>
      </c>
      <c r="AX130" s="60">
        <v>2</v>
      </c>
      <c r="AY130" s="60"/>
      <c r="AZ130" s="60"/>
      <c r="BA130" s="60"/>
      <c r="BB130" s="60"/>
      <c r="BC130" s="60"/>
      <c r="BD130" s="60"/>
      <c r="BE130" s="60"/>
      <c r="BF130" s="179"/>
      <c r="BG130" s="60"/>
      <c r="BH130" s="6"/>
      <c r="BI130" s="58"/>
      <c r="BJ130" s="58"/>
      <c r="BK130" s="6"/>
      <c r="BL130" s="61">
        <v>2.2999999999999998</v>
      </c>
      <c r="BM130" s="61">
        <f t="shared" si="377"/>
        <v>0</v>
      </c>
      <c r="BN130" s="61">
        <f t="shared" si="378"/>
        <v>0</v>
      </c>
      <c r="BO130" s="6"/>
      <c r="BP130" s="6"/>
    </row>
    <row r="131" spans="1:68" x14ac:dyDescent="0.55000000000000004">
      <c r="A131" s="70" t="s">
        <v>52</v>
      </c>
      <c r="B131" s="76">
        <v>5</v>
      </c>
      <c r="C131" s="77">
        <f t="shared" si="399"/>
        <v>0</v>
      </c>
      <c r="D131" s="78">
        <v>110</v>
      </c>
      <c r="E131" s="44">
        <f t="shared" si="400"/>
        <v>0</v>
      </c>
      <c r="F131" s="46">
        <f t="shared" si="322"/>
        <v>110</v>
      </c>
      <c r="G131" s="44">
        <f t="shared" si="401"/>
        <v>0</v>
      </c>
      <c r="H131" s="48"/>
      <c r="I131" s="49"/>
      <c r="J131" s="50"/>
      <c r="K131" s="79"/>
      <c r="L131" s="52"/>
      <c r="M131" s="148"/>
      <c r="N131" s="80"/>
      <c r="O131" s="81"/>
      <c r="P131" s="55"/>
      <c r="Q131" s="56"/>
      <c r="R131" s="49"/>
      <c r="S131" s="57"/>
      <c r="T131" s="59">
        <f t="shared" si="375"/>
        <v>0</v>
      </c>
      <c r="U131" s="59">
        <f t="shared" si="375"/>
        <v>0</v>
      </c>
      <c r="V131" s="59">
        <f t="shared" si="375"/>
        <v>0</v>
      </c>
      <c r="W131" s="59">
        <f t="shared" si="375"/>
        <v>0</v>
      </c>
      <c r="X131" s="59">
        <f t="shared" si="375"/>
        <v>0</v>
      </c>
      <c r="Y131" s="59">
        <f t="shared" si="375"/>
        <v>0</v>
      </c>
      <c r="Z131" s="59">
        <f t="shared" si="375"/>
        <v>0</v>
      </c>
      <c r="AA131" s="60"/>
      <c r="AB131" s="60"/>
      <c r="AC131" s="60"/>
      <c r="AD131" s="60"/>
      <c r="AE131" s="60"/>
      <c r="AF131" s="60">
        <v>5</v>
      </c>
      <c r="AG131" s="60"/>
      <c r="AH131" s="61">
        <f t="shared" si="430"/>
        <v>0</v>
      </c>
      <c r="AI131" s="61">
        <f t="shared" si="431"/>
        <v>0</v>
      </c>
      <c r="AJ131" s="61">
        <f t="shared" si="432"/>
        <v>0</v>
      </c>
      <c r="AK131" s="61">
        <f t="shared" si="433"/>
        <v>0</v>
      </c>
      <c r="AL131" s="61">
        <f t="shared" si="434"/>
        <v>0</v>
      </c>
      <c r="AM131" s="61">
        <f t="shared" si="435"/>
        <v>0</v>
      </c>
      <c r="AN131" s="61">
        <f t="shared" si="436"/>
        <v>0</v>
      </c>
      <c r="AO131" s="61">
        <f t="shared" si="437"/>
        <v>0</v>
      </c>
      <c r="AP131" s="61">
        <f t="shared" si="438"/>
        <v>0</v>
      </c>
      <c r="AQ131" s="61">
        <f t="shared" si="439"/>
        <v>0</v>
      </c>
      <c r="AR131" s="61">
        <f t="shared" si="440"/>
        <v>0</v>
      </c>
      <c r="AS131" s="61">
        <f t="shared" si="441"/>
        <v>0</v>
      </c>
      <c r="AT131" s="61">
        <f t="shared" si="441"/>
        <v>0</v>
      </c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179"/>
      <c r="BG131" s="60"/>
      <c r="BH131" s="6"/>
      <c r="BI131" s="58">
        <v>15</v>
      </c>
      <c r="BJ131" s="58"/>
      <c r="BK131" s="6"/>
      <c r="BL131" s="61">
        <v>2.1</v>
      </c>
      <c r="BM131" s="61">
        <f t="shared" si="377"/>
        <v>0</v>
      </c>
      <c r="BN131" s="61">
        <f t="shared" si="378"/>
        <v>0</v>
      </c>
      <c r="BO131" s="6"/>
      <c r="BP131" s="6"/>
    </row>
    <row r="132" spans="1:68" x14ac:dyDescent="0.55000000000000004">
      <c r="A132" s="70" t="s">
        <v>108</v>
      </c>
      <c r="B132" s="76">
        <v>2</v>
      </c>
      <c r="C132" s="89">
        <f t="shared" si="399"/>
        <v>0</v>
      </c>
      <c r="D132" s="78">
        <v>90</v>
      </c>
      <c r="E132" s="44">
        <f t="shared" si="400"/>
        <v>0</v>
      </c>
      <c r="F132" s="46">
        <f t="shared" si="322"/>
        <v>90</v>
      </c>
      <c r="G132" s="44">
        <f t="shared" si="401"/>
        <v>0</v>
      </c>
      <c r="H132" s="48"/>
      <c r="I132" s="49"/>
      <c r="J132" s="50"/>
      <c r="K132" s="79"/>
      <c r="L132" s="52"/>
      <c r="M132" s="148"/>
      <c r="N132" s="80"/>
      <c r="O132" s="81"/>
      <c r="P132" s="55"/>
      <c r="Q132" s="56"/>
      <c r="R132" s="49"/>
      <c r="S132" s="57"/>
      <c r="T132" s="59">
        <f t="shared" si="375"/>
        <v>0</v>
      </c>
      <c r="U132" s="59">
        <f t="shared" si="375"/>
        <v>0</v>
      </c>
      <c r="V132" s="59">
        <f t="shared" si="375"/>
        <v>0</v>
      </c>
      <c r="W132" s="59">
        <f t="shared" si="375"/>
        <v>0</v>
      </c>
      <c r="X132" s="59">
        <f t="shared" si="375"/>
        <v>0</v>
      </c>
      <c r="Y132" s="59">
        <f t="shared" si="375"/>
        <v>0</v>
      </c>
      <c r="Z132" s="59">
        <f t="shared" si="375"/>
        <v>0</v>
      </c>
      <c r="AA132" s="60"/>
      <c r="AB132" s="60"/>
      <c r="AC132" s="60"/>
      <c r="AD132" s="60"/>
      <c r="AE132" s="60"/>
      <c r="AF132" s="60">
        <v>2</v>
      </c>
      <c r="AG132" s="60"/>
      <c r="AH132" s="61">
        <f t="shared" si="387"/>
        <v>0</v>
      </c>
      <c r="AI132" s="61">
        <f t="shared" si="388"/>
        <v>0</v>
      </c>
      <c r="AJ132" s="61">
        <f t="shared" si="389"/>
        <v>0</v>
      </c>
      <c r="AK132" s="61">
        <f t="shared" si="390"/>
        <v>0</v>
      </c>
      <c r="AL132" s="61">
        <f t="shared" si="391"/>
        <v>0</v>
      </c>
      <c r="AM132" s="61">
        <f t="shared" si="392"/>
        <v>0</v>
      </c>
      <c r="AN132" s="61">
        <f t="shared" si="393"/>
        <v>0</v>
      </c>
      <c r="AO132" s="61">
        <f t="shared" si="394"/>
        <v>0</v>
      </c>
      <c r="AP132" s="61">
        <f t="shared" si="395"/>
        <v>0</v>
      </c>
      <c r="AQ132" s="61">
        <f t="shared" si="396"/>
        <v>0</v>
      </c>
      <c r="AR132" s="61">
        <f t="shared" si="397"/>
        <v>0</v>
      </c>
      <c r="AS132" s="61">
        <f t="shared" si="398"/>
        <v>0</v>
      </c>
      <c r="AT132" s="61">
        <f t="shared" si="398"/>
        <v>0</v>
      </c>
      <c r="AU132" s="60"/>
      <c r="AV132" s="60"/>
      <c r="AW132" s="60"/>
      <c r="AX132" s="60"/>
      <c r="AY132" s="60"/>
      <c r="AZ132" s="60"/>
      <c r="BA132" s="60"/>
      <c r="BB132" s="60">
        <v>1</v>
      </c>
      <c r="BC132" s="60"/>
      <c r="BD132" s="60"/>
      <c r="BE132" s="60">
        <v>1</v>
      </c>
      <c r="BF132" s="179"/>
      <c r="BG132" s="60"/>
      <c r="BH132" s="6"/>
      <c r="BI132" s="58"/>
      <c r="BJ132" s="58"/>
      <c r="BK132" s="6"/>
      <c r="BL132" s="61">
        <v>2.2799999999999998</v>
      </c>
      <c r="BM132" s="61">
        <f t="shared" si="377"/>
        <v>0</v>
      </c>
      <c r="BN132" s="61">
        <f t="shared" si="378"/>
        <v>0</v>
      </c>
      <c r="BO132" s="6"/>
      <c r="BP132" s="6"/>
    </row>
    <row r="133" spans="1:68" x14ac:dyDescent="0.55000000000000004">
      <c r="A133" s="70" t="s">
        <v>109</v>
      </c>
      <c r="B133" s="90">
        <v>2</v>
      </c>
      <c r="C133" s="89">
        <f t="shared" si="399"/>
        <v>0</v>
      </c>
      <c r="D133" s="91">
        <v>75</v>
      </c>
      <c r="E133" s="44">
        <f t="shared" si="400"/>
        <v>0</v>
      </c>
      <c r="F133" s="46">
        <f t="shared" si="322"/>
        <v>75</v>
      </c>
      <c r="G133" s="92">
        <f t="shared" si="401"/>
        <v>0</v>
      </c>
      <c r="H133" s="93"/>
      <c r="I133" s="94"/>
      <c r="J133" s="95"/>
      <c r="K133" s="96"/>
      <c r="L133" s="97"/>
      <c r="M133" s="149"/>
      <c r="N133" s="53"/>
      <c r="O133" s="98"/>
      <c r="P133" s="99"/>
      <c r="Q133" s="100"/>
      <c r="R133" s="94"/>
      <c r="S133" s="101"/>
      <c r="T133" s="59">
        <f t="shared" si="375"/>
        <v>0</v>
      </c>
      <c r="U133" s="59">
        <f t="shared" si="375"/>
        <v>0</v>
      </c>
      <c r="V133" s="59">
        <f t="shared" si="375"/>
        <v>0</v>
      </c>
      <c r="W133" s="59">
        <f t="shared" si="375"/>
        <v>0</v>
      </c>
      <c r="X133" s="59">
        <f t="shared" si="375"/>
        <v>0</v>
      </c>
      <c r="Y133" s="59">
        <f t="shared" si="375"/>
        <v>0</v>
      </c>
      <c r="Z133" s="59">
        <f t="shared" si="375"/>
        <v>0</v>
      </c>
      <c r="AA133" s="60"/>
      <c r="AB133" s="60"/>
      <c r="AC133" s="60"/>
      <c r="AD133" s="60"/>
      <c r="AE133" s="60"/>
      <c r="AF133" s="60">
        <v>2</v>
      </c>
      <c r="AG133" s="60"/>
      <c r="AH133" s="61">
        <f t="shared" si="387"/>
        <v>0</v>
      </c>
      <c r="AI133" s="61">
        <f t="shared" si="388"/>
        <v>0</v>
      </c>
      <c r="AJ133" s="61">
        <f t="shared" si="389"/>
        <v>0</v>
      </c>
      <c r="AK133" s="61">
        <f t="shared" si="390"/>
        <v>0</v>
      </c>
      <c r="AL133" s="61">
        <f t="shared" si="391"/>
        <v>0</v>
      </c>
      <c r="AM133" s="61">
        <f t="shared" si="392"/>
        <v>0</v>
      </c>
      <c r="AN133" s="61">
        <f t="shared" si="393"/>
        <v>0</v>
      </c>
      <c r="AO133" s="61">
        <f t="shared" si="394"/>
        <v>0</v>
      </c>
      <c r="AP133" s="61">
        <f t="shared" si="395"/>
        <v>0</v>
      </c>
      <c r="AQ133" s="61">
        <f t="shared" si="396"/>
        <v>0</v>
      </c>
      <c r="AR133" s="61">
        <f t="shared" si="397"/>
        <v>0</v>
      </c>
      <c r="AS133" s="61">
        <f t="shared" si="398"/>
        <v>0</v>
      </c>
      <c r="AT133" s="61">
        <f t="shared" si="398"/>
        <v>0</v>
      </c>
      <c r="AU133" s="60"/>
      <c r="AV133" s="60"/>
      <c r="AW133" s="60"/>
      <c r="AX133" s="60"/>
      <c r="AY133" s="60"/>
      <c r="AZ133" s="60"/>
      <c r="BA133" s="60"/>
      <c r="BB133" s="60"/>
      <c r="BC133" s="60"/>
      <c r="BD133" s="60">
        <v>2</v>
      </c>
      <c r="BE133" s="60"/>
      <c r="BF133" s="179"/>
      <c r="BG133" s="60"/>
      <c r="BH133" s="6"/>
      <c r="BI133" s="58"/>
      <c r="BJ133" s="58"/>
      <c r="BK133" s="6"/>
      <c r="BL133" s="61">
        <v>1.82</v>
      </c>
      <c r="BM133" s="61">
        <f t="shared" si="377"/>
        <v>0</v>
      </c>
      <c r="BN133" s="61">
        <f t="shared" si="378"/>
        <v>0</v>
      </c>
      <c r="BO133" s="6"/>
      <c r="BP133" s="6"/>
    </row>
    <row r="134" spans="1:68" x14ac:dyDescent="0.55000000000000004">
      <c r="A134" s="70" t="s">
        <v>110</v>
      </c>
      <c r="B134" s="76">
        <v>2</v>
      </c>
      <c r="C134" s="77">
        <f t="shared" si="399"/>
        <v>0</v>
      </c>
      <c r="D134" s="78">
        <v>65</v>
      </c>
      <c r="E134" s="44">
        <f t="shared" si="400"/>
        <v>0</v>
      </c>
      <c r="F134" s="46">
        <f t="shared" si="322"/>
        <v>65</v>
      </c>
      <c r="G134" s="44">
        <f t="shared" si="401"/>
        <v>0</v>
      </c>
      <c r="H134" s="93"/>
      <c r="I134" s="94"/>
      <c r="J134" s="95"/>
      <c r="K134" s="96"/>
      <c r="L134" s="97"/>
      <c r="M134" s="149"/>
      <c r="N134" s="154"/>
      <c r="O134" s="98"/>
      <c r="P134" s="99"/>
      <c r="Q134" s="100"/>
      <c r="R134" s="94"/>
      <c r="S134" s="101"/>
      <c r="T134" s="59">
        <f t="shared" si="375"/>
        <v>0</v>
      </c>
      <c r="U134" s="59">
        <f t="shared" si="375"/>
        <v>0</v>
      </c>
      <c r="V134" s="59">
        <f t="shared" si="375"/>
        <v>0</v>
      </c>
      <c r="W134" s="59">
        <f t="shared" si="375"/>
        <v>0</v>
      </c>
      <c r="X134" s="59">
        <f t="shared" si="375"/>
        <v>0</v>
      </c>
      <c r="Y134" s="59">
        <f t="shared" si="375"/>
        <v>0</v>
      </c>
      <c r="Z134" s="59">
        <f t="shared" si="375"/>
        <v>0</v>
      </c>
      <c r="AA134" s="60"/>
      <c r="AB134" s="60"/>
      <c r="AC134" s="60"/>
      <c r="AD134" s="60"/>
      <c r="AE134" s="60"/>
      <c r="AF134" s="60">
        <v>2</v>
      </c>
      <c r="AG134" s="60"/>
      <c r="AH134" s="61">
        <f t="shared" si="387"/>
        <v>0</v>
      </c>
      <c r="AI134" s="61">
        <f t="shared" si="388"/>
        <v>0</v>
      </c>
      <c r="AJ134" s="61">
        <f t="shared" si="389"/>
        <v>0</v>
      </c>
      <c r="AK134" s="61">
        <f t="shared" si="390"/>
        <v>0</v>
      </c>
      <c r="AL134" s="61">
        <f t="shared" si="391"/>
        <v>0</v>
      </c>
      <c r="AM134" s="61">
        <f t="shared" si="392"/>
        <v>0</v>
      </c>
      <c r="AN134" s="61">
        <f t="shared" si="393"/>
        <v>0</v>
      </c>
      <c r="AO134" s="61">
        <f t="shared" si="394"/>
        <v>0</v>
      </c>
      <c r="AP134" s="61">
        <f t="shared" si="395"/>
        <v>0</v>
      </c>
      <c r="AQ134" s="61">
        <f t="shared" si="396"/>
        <v>0</v>
      </c>
      <c r="AR134" s="61">
        <f t="shared" si="397"/>
        <v>0</v>
      </c>
      <c r="AS134" s="61">
        <f t="shared" si="398"/>
        <v>0</v>
      </c>
      <c r="AT134" s="61">
        <f t="shared" si="398"/>
        <v>0</v>
      </c>
      <c r="AU134" s="60"/>
      <c r="AV134" s="60"/>
      <c r="AW134" s="60"/>
      <c r="AX134" s="60"/>
      <c r="AY134" s="60"/>
      <c r="AZ134" s="60"/>
      <c r="BA134" s="60"/>
      <c r="BB134" s="60">
        <v>2</v>
      </c>
      <c r="BC134" s="60"/>
      <c r="BD134" s="60"/>
      <c r="BE134" s="60"/>
      <c r="BF134" s="179"/>
      <c r="BG134" s="60"/>
      <c r="BH134" s="6"/>
      <c r="BI134" s="58"/>
      <c r="BJ134" s="58"/>
      <c r="BK134" s="6"/>
      <c r="BL134" s="61">
        <v>1.51</v>
      </c>
      <c r="BM134" s="61">
        <f t="shared" si="377"/>
        <v>0</v>
      </c>
      <c r="BN134" s="61">
        <f t="shared" si="378"/>
        <v>0</v>
      </c>
      <c r="BO134" s="6"/>
      <c r="BP134" s="6"/>
    </row>
    <row r="135" spans="1:68" x14ac:dyDescent="0.55000000000000004">
      <c r="A135" s="102"/>
      <c r="B135" s="103"/>
      <c r="C135" s="104"/>
      <c r="D135" s="105"/>
      <c r="E135" s="103"/>
      <c r="F135" s="106"/>
      <c r="G135" s="107">
        <f>SUM(G116:G134)</f>
        <v>0</v>
      </c>
      <c r="H135" s="155">
        <f>SUM(H116:H134)</f>
        <v>0</v>
      </c>
      <c r="I135" s="155">
        <f t="shared" ref="I135:S135" si="442">SUM(I116:I134)</f>
        <v>0</v>
      </c>
      <c r="J135" s="155">
        <f t="shared" si="442"/>
        <v>0</v>
      </c>
      <c r="K135" s="155">
        <f t="shared" si="442"/>
        <v>0</v>
      </c>
      <c r="L135" s="155">
        <f t="shared" si="442"/>
        <v>0</v>
      </c>
      <c r="M135" s="155">
        <f t="shared" si="442"/>
        <v>0</v>
      </c>
      <c r="N135" s="155">
        <f t="shared" si="442"/>
        <v>0</v>
      </c>
      <c r="O135" s="155">
        <f t="shared" si="442"/>
        <v>0</v>
      </c>
      <c r="P135" s="155">
        <f t="shared" si="442"/>
        <v>0</v>
      </c>
      <c r="Q135" s="155">
        <f t="shared" si="442"/>
        <v>0</v>
      </c>
      <c r="R135" s="155">
        <f t="shared" si="442"/>
        <v>0</v>
      </c>
      <c r="S135" s="155">
        <f t="shared" si="442"/>
        <v>0</v>
      </c>
      <c r="T135" s="42">
        <f>SUM(T116:T134)</f>
        <v>0</v>
      </c>
      <c r="U135" s="42">
        <f t="shared" ref="U135:Z135" si="443">SUM(U116:U134)</f>
        <v>0</v>
      </c>
      <c r="V135" s="42">
        <f t="shared" si="443"/>
        <v>0</v>
      </c>
      <c r="W135" s="42">
        <f t="shared" si="443"/>
        <v>0</v>
      </c>
      <c r="X135" s="42">
        <f t="shared" si="443"/>
        <v>0</v>
      </c>
      <c r="Y135" s="42">
        <f t="shared" si="443"/>
        <v>0</v>
      </c>
      <c r="Z135" s="42">
        <f t="shared" si="443"/>
        <v>0</v>
      </c>
      <c r="AA135" s="61"/>
      <c r="AB135" s="61"/>
      <c r="AC135" s="61"/>
      <c r="AD135" s="61"/>
      <c r="AE135" s="61"/>
      <c r="AF135" s="6"/>
      <c r="AG135" s="6"/>
      <c r="AH135" s="121">
        <f>SUM(AH116:AH134)</f>
        <v>0</v>
      </c>
      <c r="AI135" s="121">
        <f t="shared" ref="AI135:AS135" si="444">SUM(AI116:AI134)</f>
        <v>0</v>
      </c>
      <c r="AJ135" s="121">
        <f t="shared" si="444"/>
        <v>0</v>
      </c>
      <c r="AK135" s="121">
        <f t="shared" si="444"/>
        <v>0</v>
      </c>
      <c r="AL135" s="121">
        <f t="shared" si="444"/>
        <v>0</v>
      </c>
      <c r="AM135" s="121">
        <f t="shared" si="444"/>
        <v>0</v>
      </c>
      <c r="AN135" s="121">
        <f t="shared" si="444"/>
        <v>0</v>
      </c>
      <c r="AO135" s="121">
        <f t="shared" si="444"/>
        <v>0</v>
      </c>
      <c r="AP135" s="121">
        <f t="shared" si="444"/>
        <v>0</v>
      </c>
      <c r="AQ135" s="121">
        <f t="shared" si="444"/>
        <v>0</v>
      </c>
      <c r="AR135" s="121">
        <f t="shared" si="444"/>
        <v>0</v>
      </c>
      <c r="AS135" s="121">
        <f t="shared" si="444"/>
        <v>0</v>
      </c>
      <c r="AT135" s="121">
        <f t="shared" ref="AT135" si="445">SUM(AT116:AT134)</f>
        <v>0</v>
      </c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186"/>
      <c r="BH135" s="6"/>
      <c r="BI135" s="5"/>
      <c r="BJ135" s="5"/>
      <c r="BK135" s="6"/>
      <c r="BL135" s="61"/>
      <c r="BM135" s="61"/>
      <c r="BN135" s="61"/>
      <c r="BO135" s="6"/>
      <c r="BP135" s="6"/>
    </row>
    <row r="136" spans="1:68" ht="17.7" x14ac:dyDescent="0.55000000000000004">
      <c r="A136" s="143" t="s">
        <v>111</v>
      </c>
      <c r="B136" s="37"/>
      <c r="C136" s="38"/>
      <c r="D136" s="39"/>
      <c r="E136" s="38"/>
      <c r="F136" s="39"/>
      <c r="G136" s="38"/>
      <c r="H136" s="74"/>
      <c r="I136" s="74"/>
      <c r="J136" s="74"/>
      <c r="K136" s="74"/>
      <c r="L136" s="74"/>
      <c r="M136" s="74"/>
      <c r="N136" s="108"/>
      <c r="O136" s="74"/>
      <c r="P136" s="74"/>
      <c r="Q136" s="74"/>
      <c r="R136" s="74"/>
      <c r="S136" s="74"/>
      <c r="T136" s="41" t="s">
        <v>5</v>
      </c>
      <c r="U136" s="41" t="s">
        <v>6</v>
      </c>
      <c r="V136" s="41" t="s">
        <v>7</v>
      </c>
      <c r="W136" s="41" t="s">
        <v>8</v>
      </c>
      <c r="X136" s="41" t="s">
        <v>9</v>
      </c>
      <c r="Y136" s="41" t="s">
        <v>10</v>
      </c>
      <c r="Z136" s="41" t="s">
        <v>11</v>
      </c>
      <c r="AA136" s="42" t="s">
        <v>5</v>
      </c>
      <c r="AB136" s="42" t="s">
        <v>6</v>
      </c>
      <c r="AC136" s="42" t="s">
        <v>7</v>
      </c>
      <c r="AD136" s="42" t="s">
        <v>8</v>
      </c>
      <c r="AE136" s="42" t="s">
        <v>9</v>
      </c>
      <c r="AF136" s="42" t="s">
        <v>10</v>
      </c>
      <c r="AG136" s="42" t="s">
        <v>11</v>
      </c>
      <c r="AH136" s="41" t="s">
        <v>14</v>
      </c>
      <c r="AI136" s="41" t="s">
        <v>15</v>
      </c>
      <c r="AJ136" s="41" t="s">
        <v>16</v>
      </c>
      <c r="AK136" s="41" t="s">
        <v>17</v>
      </c>
      <c r="AL136" s="41" t="s">
        <v>18</v>
      </c>
      <c r="AM136" s="41" t="s">
        <v>19</v>
      </c>
      <c r="AN136" s="41" t="s">
        <v>20</v>
      </c>
      <c r="AO136" s="41" t="s">
        <v>21</v>
      </c>
      <c r="AP136" s="41" t="s">
        <v>22</v>
      </c>
      <c r="AQ136" s="41" t="s">
        <v>23</v>
      </c>
      <c r="AR136" s="41" t="s">
        <v>24</v>
      </c>
      <c r="AS136" s="41" t="s">
        <v>25</v>
      </c>
      <c r="AT136" s="41" t="s">
        <v>179</v>
      </c>
      <c r="AU136" s="42" t="s">
        <v>14</v>
      </c>
      <c r="AV136" s="42" t="s">
        <v>15</v>
      </c>
      <c r="AW136" s="42" t="s">
        <v>16</v>
      </c>
      <c r="AX136" s="42" t="s">
        <v>17</v>
      </c>
      <c r="AY136" s="42" t="s">
        <v>18</v>
      </c>
      <c r="AZ136" s="42" t="s">
        <v>19</v>
      </c>
      <c r="BA136" s="42" t="s">
        <v>20</v>
      </c>
      <c r="BB136" s="42" t="s">
        <v>21</v>
      </c>
      <c r="BC136" s="42" t="s">
        <v>22</v>
      </c>
      <c r="BD136" s="42" t="s">
        <v>23</v>
      </c>
      <c r="BE136" s="42" t="s">
        <v>24</v>
      </c>
      <c r="BF136" s="182" t="s">
        <v>25</v>
      </c>
      <c r="BG136" s="42" t="s">
        <v>179</v>
      </c>
      <c r="BH136" s="6"/>
      <c r="BI136" s="58"/>
      <c r="BJ136" s="58"/>
      <c r="BK136" s="6"/>
      <c r="BL136" s="61"/>
      <c r="BM136" s="61"/>
      <c r="BN136" s="61"/>
      <c r="BO136" s="6"/>
      <c r="BP136" s="6"/>
    </row>
    <row r="137" spans="1:68" x14ac:dyDescent="0.55000000000000004">
      <c r="A137" s="72" t="s">
        <v>89</v>
      </c>
      <c r="B137" s="76">
        <v>20</v>
      </c>
      <c r="C137" s="77">
        <f>SUM(H137:S137)</f>
        <v>0</v>
      </c>
      <c r="D137" s="78">
        <v>75</v>
      </c>
      <c r="E137" s="44">
        <f>$D$2</f>
        <v>0</v>
      </c>
      <c r="F137" s="46">
        <f t="shared" ref="F137:F148" si="446">D137*((100-E137)/100)</f>
        <v>75</v>
      </c>
      <c r="G137" s="44">
        <f>C137*F137</f>
        <v>0</v>
      </c>
      <c r="H137" s="48"/>
      <c r="I137" s="49"/>
      <c r="J137" s="50"/>
      <c r="K137" s="79"/>
      <c r="L137" s="52"/>
      <c r="M137" s="148"/>
      <c r="N137" s="109"/>
      <c r="O137" s="81"/>
      <c r="P137" s="55"/>
      <c r="Q137" s="56"/>
      <c r="R137" s="49"/>
      <c r="S137" s="57"/>
      <c r="T137" s="59">
        <f t="shared" ref="T137:Z148" si="447">AA137*$C137</f>
        <v>0</v>
      </c>
      <c r="U137" s="59">
        <f t="shared" si="447"/>
        <v>0</v>
      </c>
      <c r="V137" s="59">
        <f t="shared" si="447"/>
        <v>0</v>
      </c>
      <c r="W137" s="59">
        <f t="shared" si="447"/>
        <v>0</v>
      </c>
      <c r="X137" s="59">
        <f t="shared" si="447"/>
        <v>0</v>
      </c>
      <c r="Y137" s="59">
        <f t="shared" si="447"/>
        <v>0</v>
      </c>
      <c r="Z137" s="59">
        <f t="shared" si="447"/>
        <v>0</v>
      </c>
      <c r="AA137" s="60"/>
      <c r="AB137" s="60">
        <v>20</v>
      </c>
      <c r="AC137" s="60"/>
      <c r="AD137" s="60"/>
      <c r="AE137" s="60"/>
      <c r="AF137" s="60"/>
      <c r="AG137" s="60"/>
      <c r="AH137" s="61">
        <f t="shared" ref="AH137:AT137" si="448">AU137*$C137</f>
        <v>0</v>
      </c>
      <c r="AI137" s="61">
        <f t="shared" si="448"/>
        <v>0</v>
      </c>
      <c r="AJ137" s="61">
        <f t="shared" si="448"/>
        <v>0</v>
      </c>
      <c r="AK137" s="61">
        <f t="shared" si="448"/>
        <v>0</v>
      </c>
      <c r="AL137" s="61">
        <f t="shared" si="448"/>
        <v>0</v>
      </c>
      <c r="AM137" s="61">
        <f t="shared" si="448"/>
        <v>0</v>
      </c>
      <c r="AN137" s="61">
        <f t="shared" si="448"/>
        <v>0</v>
      </c>
      <c r="AO137" s="61">
        <f t="shared" si="448"/>
        <v>0</v>
      </c>
      <c r="AP137" s="61">
        <f t="shared" si="448"/>
        <v>0</v>
      </c>
      <c r="AQ137" s="61">
        <f t="shared" si="448"/>
        <v>0</v>
      </c>
      <c r="AR137" s="61">
        <f t="shared" si="448"/>
        <v>0</v>
      </c>
      <c r="AS137" s="61">
        <f t="shared" si="448"/>
        <v>0</v>
      </c>
      <c r="AT137" s="61">
        <f t="shared" si="448"/>
        <v>0</v>
      </c>
      <c r="AU137" s="60">
        <v>20</v>
      </c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179"/>
      <c r="BG137" s="60"/>
      <c r="BH137" s="6"/>
      <c r="BI137" s="58"/>
      <c r="BJ137" s="58"/>
      <c r="BK137" s="6"/>
      <c r="BL137" s="61">
        <v>0.63</v>
      </c>
      <c r="BM137" s="61">
        <f t="shared" si="377"/>
        <v>0</v>
      </c>
      <c r="BN137" s="61">
        <f t="shared" si="378"/>
        <v>0</v>
      </c>
      <c r="BO137" s="6"/>
      <c r="BP137" s="6"/>
    </row>
    <row r="138" spans="1:68" x14ac:dyDescent="0.55000000000000004">
      <c r="A138" s="72" t="s">
        <v>90</v>
      </c>
      <c r="B138" s="76">
        <v>10</v>
      </c>
      <c r="C138" s="77">
        <f>SUM(H138:S138)</f>
        <v>0</v>
      </c>
      <c r="D138" s="78">
        <v>60</v>
      </c>
      <c r="E138" s="44">
        <f>$D$2</f>
        <v>0</v>
      </c>
      <c r="F138" s="46">
        <f t="shared" ref="F138" si="449">D138*((100-E138)/100)</f>
        <v>60</v>
      </c>
      <c r="G138" s="44">
        <f>C138*F138</f>
        <v>0</v>
      </c>
      <c r="H138" s="48"/>
      <c r="I138" s="49"/>
      <c r="J138" s="50"/>
      <c r="K138" s="79"/>
      <c r="L138" s="52"/>
      <c r="M138" s="148"/>
      <c r="N138" s="109"/>
      <c r="O138" s="81"/>
      <c r="P138" s="55"/>
      <c r="Q138" s="56"/>
      <c r="R138" s="49"/>
      <c r="S138" s="57"/>
      <c r="T138" s="59">
        <f t="shared" ref="T138" si="450">AA138*$C138</f>
        <v>0</v>
      </c>
      <c r="U138" s="59">
        <f t="shared" ref="U138" si="451">AB138*$C138</f>
        <v>0</v>
      </c>
      <c r="V138" s="59">
        <f t="shared" ref="V138" si="452">AC138*$C138</f>
        <v>0</v>
      </c>
      <c r="W138" s="59">
        <f t="shared" ref="W138" si="453">AD138*$C138</f>
        <v>0</v>
      </c>
      <c r="X138" s="59">
        <f t="shared" ref="X138" si="454">AE138*$C138</f>
        <v>0</v>
      </c>
      <c r="Y138" s="59">
        <f t="shared" ref="Y138" si="455">AF138*$C138</f>
        <v>0</v>
      </c>
      <c r="Z138" s="59">
        <f t="shared" ref="Z138" si="456">AG138*$C138</f>
        <v>0</v>
      </c>
      <c r="AA138" s="60"/>
      <c r="AB138" s="60"/>
      <c r="AC138" s="60">
        <v>10</v>
      </c>
      <c r="AD138" s="60"/>
      <c r="AE138" s="60"/>
      <c r="AF138" s="60"/>
      <c r="AG138" s="60"/>
      <c r="AH138" s="61">
        <f t="shared" ref="AH138:AH148" si="457">AU138*$C138</f>
        <v>0</v>
      </c>
      <c r="AI138" s="61">
        <f t="shared" ref="AI138:AI148" si="458">AV138*$C138</f>
        <v>0</v>
      </c>
      <c r="AJ138" s="61">
        <f t="shared" ref="AJ138:AJ148" si="459">AW138*$C138</f>
        <v>0</v>
      </c>
      <c r="AK138" s="61">
        <f t="shared" ref="AK138:AK148" si="460">AX138*$C138</f>
        <v>0</v>
      </c>
      <c r="AL138" s="61">
        <f t="shared" ref="AL138:AL148" si="461">AY138*$C138</f>
        <v>0</v>
      </c>
      <c r="AM138" s="61">
        <f t="shared" ref="AM138:AM148" si="462">AZ138*$C138</f>
        <v>0</v>
      </c>
      <c r="AN138" s="61">
        <f t="shared" ref="AN138:AN148" si="463">BA138*$C138</f>
        <v>0</v>
      </c>
      <c r="AO138" s="61">
        <f t="shared" ref="AO138:AO148" si="464">BB138*$C138</f>
        <v>0</v>
      </c>
      <c r="AP138" s="61">
        <f t="shared" ref="AP138:AP148" si="465">BC138*$C138</f>
        <v>0</v>
      </c>
      <c r="AQ138" s="61">
        <f t="shared" ref="AQ138:AQ148" si="466">BD138*$C138</f>
        <v>0</v>
      </c>
      <c r="AR138" s="61">
        <f t="shared" ref="AR138:AR148" si="467">BE138*$C138</f>
        <v>0</v>
      </c>
      <c r="AS138" s="61">
        <f t="shared" ref="AS138:AT148" si="468">BF138*$C138</f>
        <v>0</v>
      </c>
      <c r="AT138" s="61">
        <f t="shared" si="468"/>
        <v>0</v>
      </c>
      <c r="AU138" s="60"/>
      <c r="AV138" s="60">
        <v>7</v>
      </c>
      <c r="AW138" s="60">
        <v>3</v>
      </c>
      <c r="AX138" s="60"/>
      <c r="AY138" s="60"/>
      <c r="AZ138" s="60"/>
      <c r="BA138" s="60"/>
      <c r="BB138" s="60"/>
      <c r="BC138" s="60"/>
      <c r="BD138" s="60"/>
      <c r="BE138" s="60"/>
      <c r="BF138" s="179"/>
      <c r="BG138" s="60"/>
      <c r="BH138" s="6"/>
      <c r="BI138" s="58"/>
      <c r="BJ138" s="58"/>
      <c r="BK138" s="6"/>
      <c r="BL138" s="61">
        <v>3.82</v>
      </c>
      <c r="BM138" s="61">
        <f t="shared" si="377"/>
        <v>0</v>
      </c>
      <c r="BN138" s="61">
        <f t="shared" si="378"/>
        <v>0</v>
      </c>
      <c r="BO138" s="6"/>
      <c r="BP138" s="6"/>
    </row>
    <row r="139" spans="1:68" x14ac:dyDescent="0.55000000000000004">
      <c r="A139" s="72" t="s">
        <v>60</v>
      </c>
      <c r="B139" s="76">
        <v>10</v>
      </c>
      <c r="C139" s="77">
        <f t="shared" ref="C139:C148" si="469">SUM(H139:S139)</f>
        <v>0</v>
      </c>
      <c r="D139" s="78">
        <v>55</v>
      </c>
      <c r="E139" s="44">
        <f t="shared" ref="E139:E148" si="470">$D$2</f>
        <v>0</v>
      </c>
      <c r="F139" s="46">
        <f t="shared" si="446"/>
        <v>55</v>
      </c>
      <c r="G139" s="44">
        <f t="shared" ref="G139:G148" si="471">C139*F139</f>
        <v>0</v>
      </c>
      <c r="H139" s="48"/>
      <c r="I139" s="49"/>
      <c r="J139" s="50"/>
      <c r="K139" s="79"/>
      <c r="L139" s="52"/>
      <c r="M139" s="148"/>
      <c r="N139" s="80"/>
      <c r="O139" s="81"/>
      <c r="P139" s="55"/>
      <c r="Q139" s="56"/>
      <c r="R139" s="49"/>
      <c r="S139" s="57"/>
      <c r="T139" s="59">
        <f t="shared" si="447"/>
        <v>0</v>
      </c>
      <c r="U139" s="59">
        <f t="shared" si="447"/>
        <v>0</v>
      </c>
      <c r="V139" s="59">
        <f t="shared" si="447"/>
        <v>0</v>
      </c>
      <c r="W139" s="59">
        <f t="shared" si="447"/>
        <v>0</v>
      </c>
      <c r="X139" s="59">
        <f t="shared" si="447"/>
        <v>0</v>
      </c>
      <c r="Y139" s="59">
        <f t="shared" si="447"/>
        <v>0</v>
      </c>
      <c r="Z139" s="59">
        <f t="shared" si="447"/>
        <v>0</v>
      </c>
      <c r="AA139" s="60"/>
      <c r="AB139" s="60"/>
      <c r="AC139" s="60">
        <v>10</v>
      </c>
      <c r="AD139" s="60"/>
      <c r="AE139" s="60"/>
      <c r="AF139" s="60"/>
      <c r="AG139" s="60"/>
      <c r="AH139" s="61">
        <f t="shared" si="457"/>
        <v>0</v>
      </c>
      <c r="AI139" s="61">
        <f t="shared" si="458"/>
        <v>0</v>
      </c>
      <c r="AJ139" s="61">
        <f t="shared" si="459"/>
        <v>0</v>
      </c>
      <c r="AK139" s="61">
        <f t="shared" si="460"/>
        <v>0</v>
      </c>
      <c r="AL139" s="61">
        <f t="shared" si="461"/>
        <v>0</v>
      </c>
      <c r="AM139" s="61">
        <f t="shared" si="462"/>
        <v>0</v>
      </c>
      <c r="AN139" s="61">
        <f t="shared" si="463"/>
        <v>0</v>
      </c>
      <c r="AO139" s="61">
        <f t="shared" si="464"/>
        <v>0</v>
      </c>
      <c r="AP139" s="61">
        <f t="shared" si="465"/>
        <v>0</v>
      </c>
      <c r="AQ139" s="61">
        <f t="shared" si="466"/>
        <v>0</v>
      </c>
      <c r="AR139" s="61">
        <f t="shared" si="467"/>
        <v>0</v>
      </c>
      <c r="AS139" s="61">
        <f t="shared" si="468"/>
        <v>0</v>
      </c>
      <c r="AT139" s="61">
        <f t="shared" si="468"/>
        <v>0</v>
      </c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179"/>
      <c r="BG139" s="60"/>
      <c r="BH139" s="6"/>
      <c r="BI139" s="58"/>
      <c r="BJ139" s="58"/>
      <c r="BK139" s="6"/>
      <c r="BL139" s="61">
        <v>3.19</v>
      </c>
      <c r="BM139" s="61">
        <f t="shared" si="377"/>
        <v>0</v>
      </c>
      <c r="BN139" s="61">
        <f t="shared" si="378"/>
        <v>0</v>
      </c>
      <c r="BO139" s="6"/>
      <c r="BP139" s="6"/>
    </row>
    <row r="140" spans="1:68" x14ac:dyDescent="0.55000000000000004">
      <c r="A140" s="72" t="s">
        <v>61</v>
      </c>
      <c r="B140" s="76">
        <v>10</v>
      </c>
      <c r="C140" s="77">
        <f t="shared" si="469"/>
        <v>0</v>
      </c>
      <c r="D140" s="78">
        <v>65</v>
      </c>
      <c r="E140" s="44">
        <f t="shared" si="470"/>
        <v>0</v>
      </c>
      <c r="F140" s="46">
        <f t="shared" si="446"/>
        <v>65</v>
      </c>
      <c r="G140" s="44">
        <f t="shared" si="471"/>
        <v>0</v>
      </c>
      <c r="H140" s="48"/>
      <c r="I140" s="49"/>
      <c r="J140" s="50"/>
      <c r="K140" s="79"/>
      <c r="L140" s="52"/>
      <c r="M140" s="148"/>
      <c r="N140" s="80"/>
      <c r="O140" s="81"/>
      <c r="P140" s="55"/>
      <c r="Q140" s="56"/>
      <c r="R140" s="49"/>
      <c r="S140" s="57"/>
      <c r="T140" s="59">
        <f t="shared" si="447"/>
        <v>0</v>
      </c>
      <c r="U140" s="59">
        <f t="shared" si="447"/>
        <v>0</v>
      </c>
      <c r="V140" s="59">
        <f t="shared" si="447"/>
        <v>0</v>
      </c>
      <c r="W140" s="59">
        <f t="shared" si="447"/>
        <v>0</v>
      </c>
      <c r="X140" s="59">
        <f t="shared" si="447"/>
        <v>0</v>
      </c>
      <c r="Y140" s="59">
        <f t="shared" si="447"/>
        <v>0</v>
      </c>
      <c r="Z140" s="59">
        <f t="shared" si="447"/>
        <v>0</v>
      </c>
      <c r="AA140" s="60"/>
      <c r="AB140" s="60"/>
      <c r="AC140" s="60">
        <v>10</v>
      </c>
      <c r="AD140" s="60"/>
      <c r="AE140" s="60"/>
      <c r="AF140" s="60"/>
      <c r="AG140" s="60"/>
      <c r="AH140" s="61">
        <f t="shared" si="457"/>
        <v>0</v>
      </c>
      <c r="AI140" s="61">
        <f t="shared" si="458"/>
        <v>0</v>
      </c>
      <c r="AJ140" s="61">
        <f t="shared" si="459"/>
        <v>0</v>
      </c>
      <c r="AK140" s="61">
        <f t="shared" si="460"/>
        <v>0</v>
      </c>
      <c r="AL140" s="61">
        <f t="shared" si="461"/>
        <v>0</v>
      </c>
      <c r="AM140" s="61">
        <f t="shared" si="462"/>
        <v>0</v>
      </c>
      <c r="AN140" s="61">
        <f t="shared" si="463"/>
        <v>0</v>
      </c>
      <c r="AO140" s="61">
        <f t="shared" si="464"/>
        <v>0</v>
      </c>
      <c r="AP140" s="61">
        <f t="shared" si="465"/>
        <v>0</v>
      </c>
      <c r="AQ140" s="61">
        <f t="shared" si="466"/>
        <v>0</v>
      </c>
      <c r="AR140" s="61">
        <f t="shared" si="467"/>
        <v>0</v>
      </c>
      <c r="AS140" s="61">
        <f t="shared" si="468"/>
        <v>0</v>
      </c>
      <c r="AT140" s="61">
        <f t="shared" si="468"/>
        <v>0</v>
      </c>
      <c r="AU140" s="60">
        <v>4</v>
      </c>
      <c r="AV140" s="60">
        <v>6</v>
      </c>
      <c r="AW140" s="60"/>
      <c r="AX140" s="60"/>
      <c r="AY140" s="60"/>
      <c r="AZ140" s="60"/>
      <c r="BA140" s="60"/>
      <c r="BB140" s="60"/>
      <c r="BC140" s="60"/>
      <c r="BD140" s="60"/>
      <c r="BE140" s="60"/>
      <c r="BF140" s="179"/>
      <c r="BG140" s="60"/>
      <c r="BH140" s="6"/>
      <c r="BI140" s="58"/>
      <c r="BJ140" s="58"/>
      <c r="BK140" s="6"/>
      <c r="BL140" s="61">
        <v>3.63</v>
      </c>
      <c r="BM140" s="61">
        <f t="shared" si="377"/>
        <v>0</v>
      </c>
      <c r="BN140" s="61">
        <f t="shared" si="378"/>
        <v>0</v>
      </c>
      <c r="BO140" s="6"/>
      <c r="BP140" s="6"/>
    </row>
    <row r="141" spans="1:68" x14ac:dyDescent="0.55000000000000004">
      <c r="A141" s="72" t="s">
        <v>112</v>
      </c>
      <c r="B141" s="76">
        <v>5</v>
      </c>
      <c r="C141" s="77">
        <f t="shared" si="469"/>
        <v>0</v>
      </c>
      <c r="D141" s="78">
        <v>110</v>
      </c>
      <c r="E141" s="44">
        <f t="shared" si="470"/>
        <v>0</v>
      </c>
      <c r="F141" s="46">
        <f t="shared" si="446"/>
        <v>110</v>
      </c>
      <c r="G141" s="44">
        <f t="shared" si="471"/>
        <v>0</v>
      </c>
      <c r="H141" s="48"/>
      <c r="I141" s="49"/>
      <c r="J141" s="50"/>
      <c r="K141" s="79"/>
      <c r="L141" s="52"/>
      <c r="M141" s="148"/>
      <c r="N141" s="80"/>
      <c r="O141" s="81"/>
      <c r="P141" s="55"/>
      <c r="Q141" s="56"/>
      <c r="R141" s="49"/>
      <c r="S141" s="57"/>
      <c r="T141" s="59">
        <f t="shared" si="447"/>
        <v>0</v>
      </c>
      <c r="U141" s="59">
        <f t="shared" si="447"/>
        <v>0</v>
      </c>
      <c r="V141" s="59">
        <f t="shared" si="447"/>
        <v>0</v>
      </c>
      <c r="W141" s="59">
        <f t="shared" si="447"/>
        <v>0</v>
      </c>
      <c r="X141" s="59">
        <f t="shared" si="447"/>
        <v>0</v>
      </c>
      <c r="Y141" s="59">
        <f t="shared" si="447"/>
        <v>0</v>
      </c>
      <c r="Z141" s="59">
        <f t="shared" si="447"/>
        <v>0</v>
      </c>
      <c r="AA141" s="60"/>
      <c r="AB141" s="60"/>
      <c r="AC141" s="60"/>
      <c r="AD141" s="60"/>
      <c r="AE141" s="60">
        <v>5</v>
      </c>
      <c r="AF141" s="60"/>
      <c r="AG141" s="60"/>
      <c r="AH141" s="61">
        <f t="shared" si="457"/>
        <v>0</v>
      </c>
      <c r="AI141" s="61">
        <f t="shared" si="458"/>
        <v>0</v>
      </c>
      <c r="AJ141" s="61">
        <f t="shared" si="459"/>
        <v>0</v>
      </c>
      <c r="AK141" s="61">
        <f t="shared" si="460"/>
        <v>0</v>
      </c>
      <c r="AL141" s="61">
        <f t="shared" si="461"/>
        <v>0</v>
      </c>
      <c r="AM141" s="61">
        <f t="shared" si="462"/>
        <v>0</v>
      </c>
      <c r="AN141" s="61">
        <f t="shared" si="463"/>
        <v>0</v>
      </c>
      <c r="AO141" s="61">
        <f t="shared" si="464"/>
        <v>0</v>
      </c>
      <c r="AP141" s="61">
        <f t="shared" si="465"/>
        <v>0</v>
      </c>
      <c r="AQ141" s="61">
        <f t="shared" si="466"/>
        <v>0</v>
      </c>
      <c r="AR141" s="61">
        <f t="shared" si="467"/>
        <v>0</v>
      </c>
      <c r="AS141" s="61">
        <f t="shared" si="468"/>
        <v>0</v>
      </c>
      <c r="AT141" s="61">
        <f t="shared" si="468"/>
        <v>0</v>
      </c>
      <c r="AU141" s="60"/>
      <c r="AV141" s="60"/>
      <c r="AW141" s="60">
        <v>1</v>
      </c>
      <c r="AX141" s="60">
        <v>4</v>
      </c>
      <c r="AY141" s="60"/>
      <c r="AZ141" s="60"/>
      <c r="BA141" s="60"/>
      <c r="BB141" s="60"/>
      <c r="BC141" s="60"/>
      <c r="BD141" s="60"/>
      <c r="BE141" s="60"/>
      <c r="BF141" s="179"/>
      <c r="BG141" s="60"/>
      <c r="BH141" s="6"/>
      <c r="BI141" s="58"/>
      <c r="BJ141" s="58"/>
      <c r="BK141" s="6"/>
      <c r="BL141" s="61">
        <v>2.16</v>
      </c>
      <c r="BM141" s="61">
        <f t="shared" si="377"/>
        <v>0</v>
      </c>
      <c r="BN141" s="61">
        <f t="shared" si="378"/>
        <v>0</v>
      </c>
      <c r="BO141" s="6"/>
      <c r="BP141" s="6"/>
    </row>
    <row r="142" spans="1:68" x14ac:dyDescent="0.55000000000000004">
      <c r="A142" s="72" t="s">
        <v>103</v>
      </c>
      <c r="B142" s="76">
        <v>10</v>
      </c>
      <c r="C142" s="77">
        <f t="shared" si="469"/>
        <v>0</v>
      </c>
      <c r="D142" s="78">
        <v>70</v>
      </c>
      <c r="E142" s="44">
        <f t="shared" si="470"/>
        <v>0</v>
      </c>
      <c r="F142" s="46">
        <f t="shared" si="446"/>
        <v>70</v>
      </c>
      <c r="G142" s="44">
        <f t="shared" si="471"/>
        <v>0</v>
      </c>
      <c r="H142" s="48"/>
      <c r="I142" s="49"/>
      <c r="J142" s="50"/>
      <c r="K142" s="79"/>
      <c r="L142" s="52"/>
      <c r="M142" s="148"/>
      <c r="N142" s="80"/>
      <c r="O142" s="81"/>
      <c r="P142" s="55"/>
      <c r="Q142" s="56"/>
      <c r="R142" s="49"/>
      <c r="S142" s="57"/>
      <c r="T142" s="59">
        <f t="shared" si="447"/>
        <v>0</v>
      </c>
      <c r="U142" s="59">
        <f t="shared" si="447"/>
        <v>0</v>
      </c>
      <c r="V142" s="59">
        <f t="shared" si="447"/>
        <v>0</v>
      </c>
      <c r="W142" s="59">
        <f t="shared" si="447"/>
        <v>0</v>
      </c>
      <c r="X142" s="59">
        <f t="shared" si="447"/>
        <v>0</v>
      </c>
      <c r="Y142" s="59">
        <f t="shared" si="447"/>
        <v>0</v>
      </c>
      <c r="Z142" s="59">
        <f t="shared" si="447"/>
        <v>0</v>
      </c>
      <c r="AA142" s="60"/>
      <c r="AB142" s="60"/>
      <c r="AC142" s="60"/>
      <c r="AD142" s="60">
        <v>10</v>
      </c>
      <c r="AE142" s="60"/>
      <c r="AF142" s="60"/>
      <c r="AG142" s="60"/>
      <c r="AH142" s="61">
        <f t="shared" si="457"/>
        <v>0</v>
      </c>
      <c r="AI142" s="61">
        <f t="shared" si="458"/>
        <v>0</v>
      </c>
      <c r="AJ142" s="61">
        <f t="shared" si="459"/>
        <v>0</v>
      </c>
      <c r="AK142" s="61">
        <f t="shared" si="460"/>
        <v>0</v>
      </c>
      <c r="AL142" s="61">
        <f t="shared" si="461"/>
        <v>0</v>
      </c>
      <c r="AM142" s="61">
        <f t="shared" si="462"/>
        <v>0</v>
      </c>
      <c r="AN142" s="61">
        <f t="shared" si="463"/>
        <v>0</v>
      </c>
      <c r="AO142" s="61">
        <f t="shared" si="464"/>
        <v>0</v>
      </c>
      <c r="AP142" s="61">
        <f t="shared" si="465"/>
        <v>0</v>
      </c>
      <c r="AQ142" s="61">
        <f t="shared" si="466"/>
        <v>0</v>
      </c>
      <c r="AR142" s="61">
        <f t="shared" si="467"/>
        <v>0</v>
      </c>
      <c r="AS142" s="61">
        <f t="shared" si="468"/>
        <v>0</v>
      </c>
      <c r="AT142" s="61">
        <f t="shared" si="468"/>
        <v>0</v>
      </c>
      <c r="AU142" s="60"/>
      <c r="AV142" s="60"/>
      <c r="AW142" s="60">
        <v>5</v>
      </c>
      <c r="AX142" s="60">
        <v>5</v>
      </c>
      <c r="AY142" s="60"/>
      <c r="AZ142" s="60"/>
      <c r="BA142" s="60"/>
      <c r="BB142" s="60"/>
      <c r="BC142" s="60"/>
      <c r="BD142" s="60"/>
      <c r="BE142" s="60"/>
      <c r="BF142" s="179"/>
      <c r="BG142" s="60"/>
      <c r="BH142" s="6"/>
      <c r="BI142" s="58"/>
      <c r="BJ142" s="58"/>
      <c r="BK142" s="6"/>
      <c r="BL142" s="61">
        <v>4.62</v>
      </c>
      <c r="BM142" s="61">
        <f t="shared" si="377"/>
        <v>0</v>
      </c>
      <c r="BN142" s="61">
        <f t="shared" si="378"/>
        <v>0</v>
      </c>
      <c r="BO142" s="6"/>
      <c r="BP142" s="6"/>
    </row>
    <row r="143" spans="1:68" x14ac:dyDescent="0.55000000000000004">
      <c r="A143" s="70" t="s">
        <v>113</v>
      </c>
      <c r="B143" s="76">
        <v>10</v>
      </c>
      <c r="C143" s="77">
        <f t="shared" si="469"/>
        <v>0</v>
      </c>
      <c r="D143" s="78">
        <v>65</v>
      </c>
      <c r="E143" s="44">
        <f t="shared" si="470"/>
        <v>0</v>
      </c>
      <c r="F143" s="46">
        <f t="shared" si="446"/>
        <v>65</v>
      </c>
      <c r="G143" s="44">
        <f t="shared" si="471"/>
        <v>0</v>
      </c>
      <c r="H143" s="48"/>
      <c r="I143" s="49"/>
      <c r="J143" s="50"/>
      <c r="K143" s="79"/>
      <c r="L143" s="52"/>
      <c r="M143" s="148"/>
      <c r="N143" s="80"/>
      <c r="O143" s="81"/>
      <c r="P143" s="55"/>
      <c r="Q143" s="56"/>
      <c r="R143" s="49"/>
      <c r="S143" s="57"/>
      <c r="T143" s="59">
        <f t="shared" si="447"/>
        <v>0</v>
      </c>
      <c r="U143" s="59">
        <f t="shared" si="447"/>
        <v>0</v>
      </c>
      <c r="V143" s="59">
        <f t="shared" si="447"/>
        <v>0</v>
      </c>
      <c r="W143" s="59">
        <f t="shared" si="447"/>
        <v>0</v>
      </c>
      <c r="X143" s="59">
        <f t="shared" si="447"/>
        <v>0</v>
      </c>
      <c r="Y143" s="59">
        <f t="shared" si="447"/>
        <v>0</v>
      </c>
      <c r="Z143" s="59">
        <f t="shared" si="447"/>
        <v>0</v>
      </c>
      <c r="AA143" s="60"/>
      <c r="AB143" s="60"/>
      <c r="AC143" s="60"/>
      <c r="AD143" s="60">
        <v>10</v>
      </c>
      <c r="AE143" s="60"/>
      <c r="AF143" s="60"/>
      <c r="AG143" s="60"/>
      <c r="AH143" s="61">
        <f t="shared" si="457"/>
        <v>0</v>
      </c>
      <c r="AI143" s="61">
        <f t="shared" si="458"/>
        <v>0</v>
      </c>
      <c r="AJ143" s="61">
        <f t="shared" si="459"/>
        <v>0</v>
      </c>
      <c r="AK143" s="61">
        <f t="shared" si="460"/>
        <v>0</v>
      </c>
      <c r="AL143" s="61">
        <f t="shared" si="461"/>
        <v>0</v>
      </c>
      <c r="AM143" s="61">
        <f t="shared" si="462"/>
        <v>0</v>
      </c>
      <c r="AN143" s="61">
        <f t="shared" si="463"/>
        <v>0</v>
      </c>
      <c r="AO143" s="61">
        <f t="shared" si="464"/>
        <v>0</v>
      </c>
      <c r="AP143" s="61">
        <f t="shared" si="465"/>
        <v>0</v>
      </c>
      <c r="AQ143" s="61">
        <f t="shared" si="466"/>
        <v>0</v>
      </c>
      <c r="AR143" s="61">
        <f t="shared" si="467"/>
        <v>0</v>
      </c>
      <c r="AS143" s="61">
        <f t="shared" si="468"/>
        <v>0</v>
      </c>
      <c r="AT143" s="61">
        <f t="shared" si="468"/>
        <v>0</v>
      </c>
      <c r="AU143" s="60"/>
      <c r="AV143" s="60">
        <v>10</v>
      </c>
      <c r="AW143" s="60"/>
      <c r="AX143" s="60"/>
      <c r="AY143" s="60"/>
      <c r="AZ143" s="60"/>
      <c r="BA143" s="60"/>
      <c r="BB143" s="60"/>
      <c r="BC143" s="60"/>
      <c r="BD143" s="60"/>
      <c r="BE143" s="60"/>
      <c r="BF143" s="179"/>
      <c r="BG143" s="60"/>
      <c r="BH143" s="6"/>
      <c r="BI143" s="58"/>
      <c r="BJ143" s="58"/>
      <c r="BK143" s="6"/>
      <c r="BL143" s="61">
        <v>4.17</v>
      </c>
      <c r="BM143" s="61">
        <f t="shared" si="377"/>
        <v>0</v>
      </c>
      <c r="BN143" s="61">
        <f t="shared" si="378"/>
        <v>0</v>
      </c>
      <c r="BO143" s="6"/>
      <c r="BP143" s="6"/>
    </row>
    <row r="144" spans="1:68" x14ac:dyDescent="0.55000000000000004">
      <c r="A144" s="70" t="s">
        <v>114</v>
      </c>
      <c r="B144" s="76">
        <v>5</v>
      </c>
      <c r="C144" s="77">
        <f t="shared" si="469"/>
        <v>0</v>
      </c>
      <c r="D144" s="78">
        <v>60</v>
      </c>
      <c r="E144" s="44">
        <f t="shared" si="470"/>
        <v>0</v>
      </c>
      <c r="F144" s="46">
        <f t="shared" si="446"/>
        <v>60</v>
      </c>
      <c r="G144" s="44">
        <f t="shared" si="471"/>
        <v>0</v>
      </c>
      <c r="H144" s="48"/>
      <c r="I144" s="49"/>
      <c r="J144" s="50"/>
      <c r="K144" s="79"/>
      <c r="L144" s="52"/>
      <c r="M144" s="148"/>
      <c r="N144" s="80"/>
      <c r="O144" s="81"/>
      <c r="P144" s="55"/>
      <c r="Q144" s="56"/>
      <c r="R144" s="49"/>
      <c r="S144" s="57"/>
      <c r="T144" s="59">
        <f t="shared" si="447"/>
        <v>0</v>
      </c>
      <c r="U144" s="59">
        <f t="shared" si="447"/>
        <v>0</v>
      </c>
      <c r="V144" s="59">
        <f t="shared" si="447"/>
        <v>0</v>
      </c>
      <c r="W144" s="59">
        <f t="shared" si="447"/>
        <v>0</v>
      </c>
      <c r="X144" s="59">
        <f t="shared" si="447"/>
        <v>0</v>
      </c>
      <c r="Y144" s="59">
        <f t="shared" si="447"/>
        <v>0</v>
      </c>
      <c r="Z144" s="59">
        <f t="shared" si="447"/>
        <v>0</v>
      </c>
      <c r="AA144" s="60"/>
      <c r="AB144" s="60"/>
      <c r="AC144" s="60"/>
      <c r="AD144" s="60"/>
      <c r="AE144" s="60">
        <v>5</v>
      </c>
      <c r="AF144" s="60"/>
      <c r="AG144" s="60"/>
      <c r="AH144" s="61">
        <f t="shared" si="457"/>
        <v>0</v>
      </c>
      <c r="AI144" s="61">
        <f t="shared" si="458"/>
        <v>0</v>
      </c>
      <c r="AJ144" s="61">
        <f t="shared" si="459"/>
        <v>0</v>
      </c>
      <c r="AK144" s="61">
        <f t="shared" si="460"/>
        <v>0</v>
      </c>
      <c r="AL144" s="61">
        <f t="shared" si="461"/>
        <v>0</v>
      </c>
      <c r="AM144" s="61">
        <f t="shared" si="462"/>
        <v>0</v>
      </c>
      <c r="AN144" s="61">
        <f t="shared" si="463"/>
        <v>0</v>
      </c>
      <c r="AO144" s="61">
        <f t="shared" si="464"/>
        <v>0</v>
      </c>
      <c r="AP144" s="61">
        <f t="shared" si="465"/>
        <v>0</v>
      </c>
      <c r="AQ144" s="61">
        <f t="shared" si="466"/>
        <v>0</v>
      </c>
      <c r="AR144" s="61">
        <f t="shared" si="467"/>
        <v>0</v>
      </c>
      <c r="AS144" s="61">
        <f t="shared" si="468"/>
        <v>0</v>
      </c>
      <c r="AT144" s="61">
        <f t="shared" si="468"/>
        <v>0</v>
      </c>
      <c r="AU144" s="60"/>
      <c r="AV144" s="60">
        <v>4</v>
      </c>
      <c r="AW144" s="60">
        <v>1</v>
      </c>
      <c r="AX144" s="60"/>
      <c r="AY144" s="60"/>
      <c r="AZ144" s="60"/>
      <c r="BA144" s="60"/>
      <c r="BB144" s="60"/>
      <c r="BC144" s="60"/>
      <c r="BD144" s="60"/>
      <c r="BE144" s="60"/>
      <c r="BF144" s="179"/>
      <c r="BG144" s="60"/>
      <c r="BH144" s="6"/>
      <c r="BI144" s="58"/>
      <c r="BJ144" s="58"/>
      <c r="BK144" s="6"/>
      <c r="BL144" s="61">
        <v>4.42</v>
      </c>
      <c r="BM144" s="61">
        <f t="shared" si="377"/>
        <v>0</v>
      </c>
      <c r="BN144" s="61">
        <f t="shared" si="378"/>
        <v>0</v>
      </c>
      <c r="BO144" s="6"/>
      <c r="BP144" s="6"/>
    </row>
    <row r="145" spans="1:68" x14ac:dyDescent="0.55000000000000004">
      <c r="A145" s="70" t="s">
        <v>82</v>
      </c>
      <c r="B145" s="76">
        <v>20</v>
      </c>
      <c r="C145" s="77">
        <f t="shared" si="469"/>
        <v>0</v>
      </c>
      <c r="D145" s="78">
        <v>110</v>
      </c>
      <c r="E145" s="44">
        <f t="shared" si="470"/>
        <v>0</v>
      </c>
      <c r="F145" s="46">
        <f t="shared" si="446"/>
        <v>110</v>
      </c>
      <c r="G145" s="44">
        <f t="shared" si="471"/>
        <v>0</v>
      </c>
      <c r="H145" s="48"/>
      <c r="I145" s="49"/>
      <c r="J145" s="50"/>
      <c r="K145" s="79"/>
      <c r="L145" s="52"/>
      <c r="M145" s="148"/>
      <c r="N145" s="80"/>
      <c r="O145" s="81"/>
      <c r="P145" s="55"/>
      <c r="Q145" s="56"/>
      <c r="R145" s="49"/>
      <c r="S145" s="57"/>
      <c r="T145" s="59">
        <f t="shared" si="447"/>
        <v>0</v>
      </c>
      <c r="U145" s="59">
        <f t="shared" si="447"/>
        <v>0</v>
      </c>
      <c r="V145" s="59">
        <f t="shared" si="447"/>
        <v>0</v>
      </c>
      <c r="W145" s="59">
        <f t="shared" si="447"/>
        <v>0</v>
      </c>
      <c r="X145" s="59">
        <f t="shared" si="447"/>
        <v>0</v>
      </c>
      <c r="Y145" s="59">
        <f t="shared" si="447"/>
        <v>0</v>
      </c>
      <c r="Z145" s="59">
        <f t="shared" si="447"/>
        <v>0</v>
      </c>
      <c r="AA145" s="60"/>
      <c r="AB145" s="60"/>
      <c r="AC145" s="60">
        <v>20</v>
      </c>
      <c r="AD145" s="60"/>
      <c r="AE145" s="60"/>
      <c r="AF145" s="60"/>
      <c r="AG145" s="60"/>
      <c r="AH145" s="61">
        <f t="shared" si="457"/>
        <v>0</v>
      </c>
      <c r="AI145" s="61">
        <f t="shared" si="458"/>
        <v>0</v>
      </c>
      <c r="AJ145" s="61">
        <f t="shared" si="459"/>
        <v>0</v>
      </c>
      <c r="AK145" s="61">
        <f t="shared" si="460"/>
        <v>0</v>
      </c>
      <c r="AL145" s="61">
        <f t="shared" si="461"/>
        <v>0</v>
      </c>
      <c r="AM145" s="61">
        <f t="shared" si="462"/>
        <v>0</v>
      </c>
      <c r="AN145" s="61">
        <f t="shared" si="463"/>
        <v>0</v>
      </c>
      <c r="AO145" s="61">
        <f t="shared" si="464"/>
        <v>0</v>
      </c>
      <c r="AP145" s="61">
        <f t="shared" si="465"/>
        <v>0</v>
      </c>
      <c r="AQ145" s="61">
        <f t="shared" si="466"/>
        <v>0</v>
      </c>
      <c r="AR145" s="61">
        <f t="shared" si="467"/>
        <v>0</v>
      </c>
      <c r="AS145" s="61">
        <f t="shared" si="468"/>
        <v>0</v>
      </c>
      <c r="AT145" s="61">
        <f t="shared" si="468"/>
        <v>0</v>
      </c>
      <c r="AU145" s="60"/>
      <c r="AV145" s="60">
        <v>15</v>
      </c>
      <c r="AW145" s="60">
        <v>5</v>
      </c>
      <c r="AX145" s="60"/>
      <c r="AY145" s="60"/>
      <c r="AZ145" s="60"/>
      <c r="BA145" s="60"/>
      <c r="BB145" s="60"/>
      <c r="BC145" s="60"/>
      <c r="BD145" s="60"/>
      <c r="BE145" s="60"/>
      <c r="BF145" s="179"/>
      <c r="BG145" s="60"/>
      <c r="BH145" s="6"/>
      <c r="BI145" s="58"/>
      <c r="BJ145" s="58"/>
      <c r="BK145" s="6"/>
      <c r="BL145" s="61">
        <v>6.58</v>
      </c>
      <c r="BM145" s="61">
        <f t="shared" si="377"/>
        <v>0</v>
      </c>
      <c r="BN145" s="61">
        <f t="shared" si="378"/>
        <v>0</v>
      </c>
      <c r="BO145" s="6"/>
      <c r="BP145" s="6"/>
    </row>
    <row r="146" spans="1:68" x14ac:dyDescent="0.55000000000000004">
      <c r="A146" s="70" t="s">
        <v>104</v>
      </c>
      <c r="B146" s="76">
        <v>10</v>
      </c>
      <c r="C146" s="77">
        <f t="shared" si="469"/>
        <v>0</v>
      </c>
      <c r="D146" s="78">
        <v>90</v>
      </c>
      <c r="E146" s="44">
        <f t="shared" si="470"/>
        <v>0</v>
      </c>
      <c r="F146" s="46">
        <f t="shared" si="446"/>
        <v>90</v>
      </c>
      <c r="G146" s="44">
        <f t="shared" si="471"/>
        <v>0</v>
      </c>
      <c r="H146" s="48"/>
      <c r="I146" s="49"/>
      <c r="J146" s="50"/>
      <c r="K146" s="79"/>
      <c r="L146" s="52"/>
      <c r="M146" s="148"/>
      <c r="N146" s="80"/>
      <c r="O146" s="81"/>
      <c r="P146" s="55"/>
      <c r="Q146" s="56"/>
      <c r="R146" s="49"/>
      <c r="S146" s="57"/>
      <c r="T146" s="59">
        <f t="shared" si="447"/>
        <v>0</v>
      </c>
      <c r="U146" s="59">
        <f t="shared" si="447"/>
        <v>0</v>
      </c>
      <c r="V146" s="59">
        <f t="shared" si="447"/>
        <v>0</v>
      </c>
      <c r="W146" s="59">
        <f t="shared" si="447"/>
        <v>0</v>
      </c>
      <c r="X146" s="59">
        <f t="shared" si="447"/>
        <v>0</v>
      </c>
      <c r="Y146" s="59">
        <f t="shared" si="447"/>
        <v>0</v>
      </c>
      <c r="Z146" s="59">
        <f t="shared" si="447"/>
        <v>0</v>
      </c>
      <c r="AA146" s="60"/>
      <c r="AB146" s="60"/>
      <c r="AC146" s="60"/>
      <c r="AD146" s="60">
        <v>10</v>
      </c>
      <c r="AE146" s="60"/>
      <c r="AF146" s="60"/>
      <c r="AG146" s="60"/>
      <c r="AH146" s="61">
        <f t="shared" si="457"/>
        <v>0</v>
      </c>
      <c r="AI146" s="61">
        <f t="shared" si="458"/>
        <v>0</v>
      </c>
      <c r="AJ146" s="61">
        <f t="shared" si="459"/>
        <v>0</v>
      </c>
      <c r="AK146" s="61">
        <f t="shared" si="460"/>
        <v>0</v>
      </c>
      <c r="AL146" s="61">
        <f t="shared" si="461"/>
        <v>0</v>
      </c>
      <c r="AM146" s="61">
        <f t="shared" si="462"/>
        <v>0</v>
      </c>
      <c r="AN146" s="61">
        <f t="shared" si="463"/>
        <v>0</v>
      </c>
      <c r="AO146" s="61">
        <f t="shared" si="464"/>
        <v>0</v>
      </c>
      <c r="AP146" s="61">
        <f t="shared" si="465"/>
        <v>0</v>
      </c>
      <c r="AQ146" s="61">
        <f t="shared" si="466"/>
        <v>0</v>
      </c>
      <c r="AR146" s="61">
        <f t="shared" si="467"/>
        <v>0</v>
      </c>
      <c r="AS146" s="61">
        <f t="shared" si="468"/>
        <v>0</v>
      </c>
      <c r="AT146" s="61">
        <f t="shared" si="468"/>
        <v>0</v>
      </c>
      <c r="AU146" s="60"/>
      <c r="AV146" s="60">
        <v>10</v>
      </c>
      <c r="AW146" s="60"/>
      <c r="AX146" s="60"/>
      <c r="AY146" s="60"/>
      <c r="AZ146" s="60"/>
      <c r="BA146" s="60"/>
      <c r="BB146" s="60"/>
      <c r="BC146" s="60"/>
      <c r="BD146" s="60"/>
      <c r="BE146" s="60"/>
      <c r="BF146" s="179"/>
      <c r="BG146" s="60"/>
      <c r="BH146" s="6"/>
      <c r="BI146" s="58"/>
      <c r="BJ146" s="58"/>
      <c r="BK146" s="6"/>
      <c r="BL146" s="61">
        <v>6.11</v>
      </c>
      <c r="BM146" s="61">
        <f t="shared" si="377"/>
        <v>0</v>
      </c>
      <c r="BN146" s="61">
        <f t="shared" si="378"/>
        <v>0</v>
      </c>
      <c r="BO146" s="6"/>
      <c r="BP146" s="6"/>
    </row>
    <row r="147" spans="1:68" x14ac:dyDescent="0.55000000000000004">
      <c r="A147" s="70" t="s">
        <v>115</v>
      </c>
      <c r="B147" s="76">
        <v>5</v>
      </c>
      <c r="C147" s="77">
        <f t="shared" si="469"/>
        <v>0</v>
      </c>
      <c r="D147" s="91">
        <v>155</v>
      </c>
      <c r="E147" s="44">
        <f t="shared" si="470"/>
        <v>0</v>
      </c>
      <c r="F147" s="110">
        <f t="shared" si="446"/>
        <v>155</v>
      </c>
      <c r="G147" s="44">
        <f t="shared" si="471"/>
        <v>0</v>
      </c>
      <c r="H147" s="48"/>
      <c r="I147" s="49"/>
      <c r="J147" s="50"/>
      <c r="K147" s="79"/>
      <c r="L147" s="52"/>
      <c r="M147" s="148"/>
      <c r="N147" s="80"/>
      <c r="O147" s="81"/>
      <c r="P147" s="55"/>
      <c r="Q147" s="56"/>
      <c r="R147" s="49"/>
      <c r="S147" s="57"/>
      <c r="T147" s="59">
        <f t="shared" si="447"/>
        <v>0</v>
      </c>
      <c r="U147" s="59">
        <f t="shared" si="447"/>
        <v>0</v>
      </c>
      <c r="V147" s="59">
        <f t="shared" si="447"/>
        <v>0</v>
      </c>
      <c r="W147" s="59">
        <f t="shared" si="447"/>
        <v>0</v>
      </c>
      <c r="X147" s="59">
        <f t="shared" si="447"/>
        <v>0</v>
      </c>
      <c r="Y147" s="59">
        <f t="shared" si="447"/>
        <v>0</v>
      </c>
      <c r="Z147" s="59">
        <f t="shared" si="447"/>
        <v>0</v>
      </c>
      <c r="AA147" s="60"/>
      <c r="AB147" s="60"/>
      <c r="AC147" s="60"/>
      <c r="AD147" s="60"/>
      <c r="AE147" s="60">
        <v>5</v>
      </c>
      <c r="AF147" s="60"/>
      <c r="AG147" s="60"/>
      <c r="AH147" s="61">
        <f t="shared" si="457"/>
        <v>0</v>
      </c>
      <c r="AI147" s="61">
        <f t="shared" si="458"/>
        <v>0</v>
      </c>
      <c r="AJ147" s="61">
        <f t="shared" si="459"/>
        <v>0</v>
      </c>
      <c r="AK147" s="61">
        <f t="shared" si="460"/>
        <v>0</v>
      </c>
      <c r="AL147" s="61">
        <f t="shared" si="461"/>
        <v>0</v>
      </c>
      <c r="AM147" s="61">
        <f t="shared" si="462"/>
        <v>0</v>
      </c>
      <c r="AN147" s="61">
        <f t="shared" si="463"/>
        <v>0</v>
      </c>
      <c r="AO147" s="61">
        <f t="shared" si="464"/>
        <v>0</v>
      </c>
      <c r="AP147" s="61">
        <f t="shared" si="465"/>
        <v>0</v>
      </c>
      <c r="AQ147" s="61">
        <f t="shared" si="466"/>
        <v>0</v>
      </c>
      <c r="AR147" s="61">
        <f t="shared" si="467"/>
        <v>0</v>
      </c>
      <c r="AS147" s="61">
        <f t="shared" si="468"/>
        <v>0</v>
      </c>
      <c r="AT147" s="61">
        <f t="shared" si="468"/>
        <v>0</v>
      </c>
      <c r="AU147" s="60"/>
      <c r="AV147" s="60"/>
      <c r="AW147" s="60"/>
      <c r="AX147" s="60">
        <v>4</v>
      </c>
      <c r="AY147" s="60">
        <v>1</v>
      </c>
      <c r="AZ147" s="60"/>
      <c r="BA147" s="60"/>
      <c r="BB147" s="60"/>
      <c r="BC147" s="60"/>
      <c r="BD147" s="60"/>
      <c r="BE147" s="60"/>
      <c r="BF147" s="179"/>
      <c r="BG147" s="60"/>
      <c r="BH147" s="6"/>
      <c r="BI147" s="58"/>
      <c r="BJ147" s="58"/>
      <c r="BK147" s="6"/>
      <c r="BL147" s="61">
        <v>2.5299999999999998</v>
      </c>
      <c r="BM147" s="61">
        <f t="shared" si="377"/>
        <v>0</v>
      </c>
      <c r="BN147" s="61">
        <f t="shared" si="378"/>
        <v>0</v>
      </c>
      <c r="BO147" s="6"/>
      <c r="BP147" s="6"/>
    </row>
    <row r="148" spans="1:68" x14ac:dyDescent="0.55000000000000004">
      <c r="A148" s="70" t="s">
        <v>108</v>
      </c>
      <c r="B148" s="76">
        <v>2</v>
      </c>
      <c r="C148" s="111">
        <f t="shared" si="469"/>
        <v>0</v>
      </c>
      <c r="D148" s="78">
        <v>65</v>
      </c>
      <c r="E148" s="44">
        <f t="shared" si="470"/>
        <v>0</v>
      </c>
      <c r="F148" s="46">
        <f t="shared" si="446"/>
        <v>65</v>
      </c>
      <c r="G148" s="43">
        <f t="shared" si="471"/>
        <v>0</v>
      </c>
      <c r="H148" s="93"/>
      <c r="I148" s="94"/>
      <c r="J148" s="95"/>
      <c r="K148" s="96"/>
      <c r="L148" s="97"/>
      <c r="M148" s="151"/>
      <c r="N148" s="80"/>
      <c r="O148" s="152"/>
      <c r="P148" s="99"/>
      <c r="Q148" s="100"/>
      <c r="R148" s="94"/>
      <c r="S148" s="101"/>
      <c r="T148" s="59">
        <f t="shared" si="447"/>
        <v>0</v>
      </c>
      <c r="U148" s="59">
        <f t="shared" si="447"/>
        <v>0</v>
      </c>
      <c r="V148" s="59">
        <f t="shared" si="447"/>
        <v>0</v>
      </c>
      <c r="W148" s="59">
        <f t="shared" si="447"/>
        <v>0</v>
      </c>
      <c r="X148" s="59">
        <f t="shared" si="447"/>
        <v>0</v>
      </c>
      <c r="Y148" s="59">
        <f t="shared" si="447"/>
        <v>0</v>
      </c>
      <c r="Z148" s="59">
        <f t="shared" si="447"/>
        <v>0</v>
      </c>
      <c r="AA148" s="60"/>
      <c r="AB148" s="60"/>
      <c r="AC148" s="60"/>
      <c r="AD148" s="60"/>
      <c r="AE148" s="60">
        <v>2</v>
      </c>
      <c r="AF148" s="60"/>
      <c r="AG148" s="60"/>
      <c r="AH148" s="61">
        <f t="shared" si="457"/>
        <v>0</v>
      </c>
      <c r="AI148" s="61">
        <f t="shared" si="458"/>
        <v>0</v>
      </c>
      <c r="AJ148" s="61">
        <f t="shared" si="459"/>
        <v>0</v>
      </c>
      <c r="AK148" s="61">
        <f t="shared" si="460"/>
        <v>0</v>
      </c>
      <c r="AL148" s="61">
        <f t="shared" si="461"/>
        <v>0</v>
      </c>
      <c r="AM148" s="61">
        <f t="shared" si="462"/>
        <v>0</v>
      </c>
      <c r="AN148" s="61">
        <f t="shared" si="463"/>
        <v>0</v>
      </c>
      <c r="AO148" s="61">
        <f t="shared" si="464"/>
        <v>0</v>
      </c>
      <c r="AP148" s="61">
        <f t="shared" si="465"/>
        <v>0</v>
      </c>
      <c r="AQ148" s="61">
        <f t="shared" si="466"/>
        <v>0</v>
      </c>
      <c r="AR148" s="61">
        <f t="shared" si="467"/>
        <v>0</v>
      </c>
      <c r="AS148" s="61">
        <f t="shared" si="468"/>
        <v>0</v>
      </c>
      <c r="AT148" s="61">
        <f t="shared" si="468"/>
        <v>0</v>
      </c>
      <c r="AU148" s="60"/>
      <c r="AV148" s="60"/>
      <c r="AW148" s="60">
        <v>2</v>
      </c>
      <c r="AX148" s="60"/>
      <c r="AY148" s="60"/>
      <c r="AZ148" s="60"/>
      <c r="BA148" s="60"/>
      <c r="BB148" s="60"/>
      <c r="BC148" s="60"/>
      <c r="BD148" s="60"/>
      <c r="BE148" s="60"/>
      <c r="BF148" s="179"/>
      <c r="BG148" s="60"/>
      <c r="BH148" s="6"/>
      <c r="BI148" s="58"/>
      <c r="BJ148" s="58"/>
      <c r="BK148" s="6"/>
      <c r="BL148" s="61">
        <v>1.44</v>
      </c>
      <c r="BM148" s="61">
        <f t="shared" si="377"/>
        <v>0</v>
      </c>
      <c r="BN148" s="61">
        <f t="shared" si="378"/>
        <v>0</v>
      </c>
      <c r="BO148" s="6"/>
      <c r="BP148" s="6"/>
    </row>
    <row r="149" spans="1:68" x14ac:dyDescent="0.55000000000000004">
      <c r="A149" s="102"/>
      <c r="B149" s="103"/>
      <c r="C149" s="104"/>
      <c r="D149" s="105"/>
      <c r="E149" s="103"/>
      <c r="F149" s="106"/>
      <c r="G149" s="107">
        <f>SUM(G137:G148)</f>
        <v>0</v>
      </c>
      <c r="H149" s="155">
        <f>SUM(H137:H148)</f>
        <v>0</v>
      </c>
      <c r="I149" s="155">
        <f t="shared" ref="I149:S149" si="472">SUM(I137:I148)</f>
        <v>0</v>
      </c>
      <c r="J149" s="155">
        <f t="shared" si="472"/>
        <v>0</v>
      </c>
      <c r="K149" s="155">
        <f t="shared" si="472"/>
        <v>0</v>
      </c>
      <c r="L149" s="155">
        <f t="shared" si="472"/>
        <v>0</v>
      </c>
      <c r="M149" s="155">
        <f t="shared" si="472"/>
        <v>0</v>
      </c>
      <c r="N149" s="155">
        <f t="shared" si="472"/>
        <v>0</v>
      </c>
      <c r="O149" s="155">
        <f t="shared" si="472"/>
        <v>0</v>
      </c>
      <c r="P149" s="155">
        <f t="shared" si="472"/>
        <v>0</v>
      </c>
      <c r="Q149" s="155">
        <f t="shared" si="472"/>
        <v>0</v>
      </c>
      <c r="R149" s="155">
        <f t="shared" si="472"/>
        <v>0</v>
      </c>
      <c r="S149" s="155">
        <f t="shared" si="472"/>
        <v>0</v>
      </c>
      <c r="T149" s="42">
        <f>SUM(T137:T148)</f>
        <v>0</v>
      </c>
      <c r="U149" s="42">
        <f t="shared" ref="U149:Z149" si="473">SUM(U137:U148)</f>
        <v>0</v>
      </c>
      <c r="V149" s="42">
        <f t="shared" si="473"/>
        <v>0</v>
      </c>
      <c r="W149" s="42">
        <f t="shared" si="473"/>
        <v>0</v>
      </c>
      <c r="X149" s="42">
        <f t="shared" si="473"/>
        <v>0</v>
      </c>
      <c r="Y149" s="42">
        <f t="shared" si="473"/>
        <v>0</v>
      </c>
      <c r="Z149" s="42">
        <f t="shared" si="473"/>
        <v>0</v>
      </c>
      <c r="AA149" s="66"/>
      <c r="AB149" s="66"/>
      <c r="AC149" s="66"/>
      <c r="AD149" s="66"/>
      <c r="AE149" s="66"/>
      <c r="AF149" s="66"/>
      <c r="AG149" s="66"/>
      <c r="AH149" s="42">
        <f>SUM(AH137:AH148)</f>
        <v>0</v>
      </c>
      <c r="AI149" s="42">
        <f t="shared" ref="AI149:AS149" si="474">SUM(AI137:AI148)</f>
        <v>0</v>
      </c>
      <c r="AJ149" s="42">
        <f t="shared" si="474"/>
        <v>0</v>
      </c>
      <c r="AK149" s="42">
        <f t="shared" si="474"/>
        <v>0</v>
      </c>
      <c r="AL149" s="42">
        <f t="shared" si="474"/>
        <v>0</v>
      </c>
      <c r="AM149" s="42">
        <f t="shared" si="474"/>
        <v>0</v>
      </c>
      <c r="AN149" s="42">
        <f t="shared" si="474"/>
        <v>0</v>
      </c>
      <c r="AO149" s="42">
        <f t="shared" si="474"/>
        <v>0</v>
      </c>
      <c r="AP149" s="42">
        <f t="shared" si="474"/>
        <v>0</v>
      </c>
      <c r="AQ149" s="42">
        <f t="shared" si="474"/>
        <v>0</v>
      </c>
      <c r="AR149" s="42">
        <f t="shared" si="474"/>
        <v>0</v>
      </c>
      <c r="AS149" s="42">
        <f t="shared" si="474"/>
        <v>0</v>
      </c>
      <c r="AT149" s="42">
        <f t="shared" ref="AT149" si="475">SUM(AT137:AT148)</f>
        <v>0</v>
      </c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179"/>
      <c r="BG149" s="60"/>
      <c r="BH149" s="6"/>
      <c r="BI149" s="58"/>
      <c r="BJ149" s="58"/>
      <c r="BK149" s="6"/>
      <c r="BL149" s="61"/>
      <c r="BM149" s="61"/>
      <c r="BN149" s="61"/>
      <c r="BO149" s="6"/>
      <c r="BP149" s="6"/>
    </row>
    <row r="150" spans="1:68" ht="17.7" x14ac:dyDescent="0.55000000000000004">
      <c r="A150" s="143" t="s">
        <v>189</v>
      </c>
      <c r="B150" s="37"/>
      <c r="C150" s="38"/>
      <c r="D150" s="39"/>
      <c r="E150" s="38"/>
      <c r="F150" s="39"/>
      <c r="G150" s="38"/>
      <c r="H150" s="74"/>
      <c r="I150" s="74"/>
      <c r="J150" s="74"/>
      <c r="K150" s="74"/>
      <c r="L150" s="74"/>
      <c r="M150" s="74"/>
      <c r="N150" s="75"/>
      <c r="O150" s="74"/>
      <c r="P150" s="74"/>
      <c r="Q150" s="74"/>
      <c r="R150" s="74"/>
      <c r="S150" s="74"/>
      <c r="T150" s="41" t="s">
        <v>5</v>
      </c>
      <c r="U150" s="41" t="s">
        <v>6</v>
      </c>
      <c r="V150" s="41" t="s">
        <v>7</v>
      </c>
      <c r="W150" s="41" t="s">
        <v>8</v>
      </c>
      <c r="X150" s="41" t="s">
        <v>9</v>
      </c>
      <c r="Y150" s="41" t="s">
        <v>10</v>
      </c>
      <c r="Z150" s="41" t="s">
        <v>11</v>
      </c>
      <c r="AA150" s="42" t="s">
        <v>5</v>
      </c>
      <c r="AB150" s="42" t="s">
        <v>6</v>
      </c>
      <c r="AC150" s="42" t="s">
        <v>7</v>
      </c>
      <c r="AD150" s="42" t="s">
        <v>8</v>
      </c>
      <c r="AE150" s="42" t="s">
        <v>9</v>
      </c>
      <c r="AF150" s="42" t="s">
        <v>10</v>
      </c>
      <c r="AG150" s="42" t="s">
        <v>11</v>
      </c>
      <c r="AH150" s="41" t="s">
        <v>14</v>
      </c>
      <c r="AI150" s="41" t="s">
        <v>15</v>
      </c>
      <c r="AJ150" s="41" t="s">
        <v>16</v>
      </c>
      <c r="AK150" s="41" t="s">
        <v>17</v>
      </c>
      <c r="AL150" s="41" t="s">
        <v>18</v>
      </c>
      <c r="AM150" s="41" t="s">
        <v>19</v>
      </c>
      <c r="AN150" s="41" t="s">
        <v>20</v>
      </c>
      <c r="AO150" s="41" t="s">
        <v>21</v>
      </c>
      <c r="AP150" s="41" t="s">
        <v>22</v>
      </c>
      <c r="AQ150" s="41" t="s">
        <v>23</v>
      </c>
      <c r="AR150" s="41" t="s">
        <v>24</v>
      </c>
      <c r="AS150" s="41" t="s">
        <v>25</v>
      </c>
      <c r="AT150" s="41" t="s">
        <v>179</v>
      </c>
      <c r="AU150" s="42" t="s">
        <v>14</v>
      </c>
      <c r="AV150" s="42" t="s">
        <v>15</v>
      </c>
      <c r="AW150" s="42" t="s">
        <v>16</v>
      </c>
      <c r="AX150" s="42" t="s">
        <v>17</v>
      </c>
      <c r="AY150" s="42" t="s">
        <v>18</v>
      </c>
      <c r="AZ150" s="42" t="s">
        <v>19</v>
      </c>
      <c r="BA150" s="42" t="s">
        <v>20</v>
      </c>
      <c r="BB150" s="42" t="s">
        <v>21</v>
      </c>
      <c r="BC150" s="42" t="s">
        <v>22</v>
      </c>
      <c r="BD150" s="42" t="s">
        <v>23</v>
      </c>
      <c r="BE150" s="42" t="s">
        <v>24</v>
      </c>
      <c r="BF150" s="182" t="s">
        <v>25</v>
      </c>
      <c r="BG150" s="42" t="s">
        <v>179</v>
      </c>
      <c r="BH150" s="6"/>
      <c r="BI150" s="58"/>
      <c r="BJ150" s="58"/>
      <c r="BK150" s="6"/>
      <c r="BL150" s="61"/>
      <c r="BM150" s="61"/>
      <c r="BN150" s="61"/>
      <c r="BO150" s="6"/>
      <c r="BP150" s="6"/>
    </row>
    <row r="151" spans="1:68" x14ac:dyDescent="0.55000000000000004">
      <c r="A151" s="72" t="s">
        <v>89</v>
      </c>
      <c r="B151" s="76">
        <v>20</v>
      </c>
      <c r="C151" s="77">
        <f>SUM(H151:S151)</f>
        <v>0</v>
      </c>
      <c r="D151" s="78">
        <v>75</v>
      </c>
      <c r="E151" s="44">
        <f>$D$2</f>
        <v>0</v>
      </c>
      <c r="F151" s="46">
        <f t="shared" ref="F151:F185" si="476">D151*((100-E151)/100)</f>
        <v>75</v>
      </c>
      <c r="G151" s="44">
        <f>C151*F151</f>
        <v>0</v>
      </c>
      <c r="H151" s="48"/>
      <c r="I151" s="49"/>
      <c r="J151" s="50"/>
      <c r="K151" s="79"/>
      <c r="L151" s="52"/>
      <c r="M151" s="148"/>
      <c r="N151" s="80"/>
      <c r="O151" s="81"/>
      <c r="P151" s="55"/>
      <c r="Q151" s="56"/>
      <c r="R151" s="49"/>
      <c r="S151" s="57"/>
      <c r="T151" s="59">
        <f t="shared" ref="T151:T185" si="477">AA151*$C151</f>
        <v>0</v>
      </c>
      <c r="U151" s="59">
        <f t="shared" ref="U151:U185" si="478">AB151*$C151</f>
        <v>0</v>
      </c>
      <c r="V151" s="59">
        <f t="shared" ref="V151:V185" si="479">AC151*$C151</f>
        <v>0</v>
      </c>
      <c r="W151" s="59">
        <f t="shared" ref="W151" si="480">AD151*$C151</f>
        <v>0</v>
      </c>
      <c r="X151" s="59">
        <f t="shared" ref="X151" si="481">AE151*$C151</f>
        <v>0</v>
      </c>
      <c r="Y151" s="59">
        <f t="shared" ref="Y151" si="482">AF151*$C151</f>
        <v>0</v>
      </c>
      <c r="Z151" s="59">
        <f t="shared" ref="Z151" si="483">AG151*$C151</f>
        <v>0</v>
      </c>
      <c r="AA151" s="60"/>
      <c r="AB151" s="60">
        <v>20</v>
      </c>
      <c r="AC151" s="60"/>
      <c r="AD151" s="60"/>
      <c r="AE151" s="60"/>
      <c r="AF151" s="60"/>
      <c r="AG151" s="60"/>
      <c r="AH151" s="61">
        <f t="shared" ref="AH151:AT151" si="484">AU151*$C151</f>
        <v>0</v>
      </c>
      <c r="AI151" s="61">
        <f t="shared" si="484"/>
        <v>0</v>
      </c>
      <c r="AJ151" s="61">
        <f t="shared" si="484"/>
        <v>0</v>
      </c>
      <c r="AK151" s="61">
        <f t="shared" si="484"/>
        <v>0</v>
      </c>
      <c r="AL151" s="61">
        <f t="shared" si="484"/>
        <v>0</v>
      </c>
      <c r="AM151" s="61">
        <f t="shared" si="484"/>
        <v>0</v>
      </c>
      <c r="AN151" s="61">
        <f t="shared" si="484"/>
        <v>0</v>
      </c>
      <c r="AO151" s="61">
        <f t="shared" si="484"/>
        <v>0</v>
      </c>
      <c r="AP151" s="61">
        <f t="shared" si="484"/>
        <v>0</v>
      </c>
      <c r="AQ151" s="61">
        <f t="shared" si="484"/>
        <v>0</v>
      </c>
      <c r="AR151" s="61">
        <f t="shared" si="484"/>
        <v>0</v>
      </c>
      <c r="AS151" s="61">
        <f t="shared" si="484"/>
        <v>0</v>
      </c>
      <c r="AT151" s="61">
        <f t="shared" si="484"/>
        <v>0</v>
      </c>
      <c r="AU151" s="60">
        <v>20</v>
      </c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179"/>
      <c r="BG151" s="60"/>
      <c r="BH151" s="6"/>
      <c r="BI151" s="58"/>
      <c r="BJ151" s="58"/>
      <c r="BK151" s="6"/>
      <c r="BL151" s="61">
        <v>0.7</v>
      </c>
      <c r="BM151" s="61">
        <f t="shared" si="377"/>
        <v>0</v>
      </c>
      <c r="BN151" s="61">
        <f t="shared" si="378"/>
        <v>0</v>
      </c>
      <c r="BO151" s="6"/>
      <c r="BP151" s="6"/>
    </row>
    <row r="152" spans="1:68" x14ac:dyDescent="0.55000000000000004">
      <c r="A152" s="178" t="s">
        <v>188</v>
      </c>
      <c r="B152" s="76">
        <v>20</v>
      </c>
      <c r="C152" s="77">
        <f>SUM(H152:S152)</f>
        <v>0</v>
      </c>
      <c r="D152" s="78">
        <v>75</v>
      </c>
      <c r="E152" s="44">
        <f>$D$2</f>
        <v>0</v>
      </c>
      <c r="F152" s="46">
        <f t="shared" ref="F152" si="485">D152*((100-E152)/100)</f>
        <v>75</v>
      </c>
      <c r="G152" s="44">
        <f>C152*F152</f>
        <v>0</v>
      </c>
      <c r="H152" s="48"/>
      <c r="I152" s="49"/>
      <c r="J152" s="50"/>
      <c r="K152" s="79"/>
      <c r="L152" s="52"/>
      <c r="M152" s="148"/>
      <c r="N152" s="80"/>
      <c r="O152" s="81"/>
      <c r="P152" s="55"/>
      <c r="Q152" s="56"/>
      <c r="R152" s="49"/>
      <c r="S152" s="57"/>
      <c r="T152" s="59">
        <f t="shared" ref="T152" si="486">AA152*$C152</f>
        <v>0</v>
      </c>
      <c r="U152" s="59">
        <f t="shared" ref="U152" si="487">AB152*$C152</f>
        <v>0</v>
      </c>
      <c r="V152" s="59">
        <f t="shared" ref="V152" si="488">AC152*$C152</f>
        <v>0</v>
      </c>
      <c r="W152" s="59">
        <f t="shared" ref="W152" si="489">AD152*$C152</f>
        <v>0</v>
      </c>
      <c r="X152" s="59">
        <f t="shared" ref="X152" si="490">AE152*$C152</f>
        <v>0</v>
      </c>
      <c r="Y152" s="59">
        <f t="shared" ref="Y152" si="491">AF152*$C152</f>
        <v>0</v>
      </c>
      <c r="Z152" s="59">
        <f t="shared" ref="Z152" si="492">AG152*$C152</f>
        <v>0</v>
      </c>
      <c r="AA152" s="60"/>
      <c r="AB152" s="60">
        <v>20</v>
      </c>
      <c r="AC152" s="60"/>
      <c r="AD152" s="60"/>
      <c r="AE152" s="60"/>
      <c r="AF152" s="60"/>
      <c r="AG152" s="60"/>
      <c r="AH152" s="61">
        <f>AU152*$C152</f>
        <v>0</v>
      </c>
      <c r="AI152" s="61">
        <f t="shared" ref="AI152" si="493">AV152*$C152</f>
        <v>0</v>
      </c>
      <c r="AJ152" s="61">
        <f t="shared" ref="AJ152" si="494">AW152*$C152</f>
        <v>0</v>
      </c>
      <c r="AK152" s="61">
        <f t="shared" ref="AK152" si="495">AX152*$C152</f>
        <v>0</v>
      </c>
      <c r="AL152" s="61">
        <f t="shared" ref="AL152" si="496">AY152*$C152</f>
        <v>0</v>
      </c>
      <c r="AM152" s="61">
        <f t="shared" ref="AM152" si="497">AZ152*$C152</f>
        <v>0</v>
      </c>
      <c r="AN152" s="61">
        <f t="shared" ref="AN152" si="498">BA152*$C152</f>
        <v>0</v>
      </c>
      <c r="AO152" s="61">
        <f t="shared" ref="AO152" si="499">BB152*$C152</f>
        <v>0</v>
      </c>
      <c r="AP152" s="61">
        <f t="shared" ref="AP152" si="500">BC152*$C152</f>
        <v>0</v>
      </c>
      <c r="AQ152" s="61">
        <f t="shared" ref="AQ152" si="501">BD152*$C152</f>
        <v>0</v>
      </c>
      <c r="AR152" s="61">
        <f t="shared" ref="AR152" si="502">BE152*$C152</f>
        <v>0</v>
      </c>
      <c r="AS152" s="61">
        <f t="shared" ref="AS152:AT152" si="503">BF152*$C152</f>
        <v>0</v>
      </c>
      <c r="AT152" s="61">
        <f t="shared" si="503"/>
        <v>0</v>
      </c>
      <c r="AU152" s="60">
        <v>20</v>
      </c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179"/>
      <c r="BG152" s="60"/>
      <c r="BH152" s="6"/>
      <c r="BI152" s="58"/>
      <c r="BJ152" s="58"/>
      <c r="BK152" s="6"/>
      <c r="BL152" s="61">
        <v>0.7</v>
      </c>
      <c r="BM152" s="61">
        <f t="shared" ref="BM152" si="504">C152</f>
        <v>0</v>
      </c>
      <c r="BN152" s="61">
        <f t="shared" ref="BN152" si="505">BL152*BM152</f>
        <v>0</v>
      </c>
      <c r="BO152" s="6"/>
      <c r="BP152" s="6"/>
    </row>
    <row r="153" spans="1:68" x14ac:dyDescent="0.55000000000000004">
      <c r="A153" s="72" t="s">
        <v>190</v>
      </c>
      <c r="B153" s="76">
        <v>10</v>
      </c>
      <c r="C153" s="77">
        <f t="shared" ref="C153:C185" si="506">SUM(H153:S153)</f>
        <v>0</v>
      </c>
      <c r="D153" s="78">
        <v>75</v>
      </c>
      <c r="E153" s="44">
        <f t="shared" ref="E153:E185" si="507">$D$2</f>
        <v>0</v>
      </c>
      <c r="F153" s="46">
        <f t="shared" si="476"/>
        <v>75</v>
      </c>
      <c r="G153" s="44">
        <f t="shared" ref="G153:G185" si="508">C153*F153</f>
        <v>0</v>
      </c>
      <c r="H153" s="48"/>
      <c r="I153" s="49"/>
      <c r="J153" s="50"/>
      <c r="K153" s="79"/>
      <c r="L153" s="52"/>
      <c r="M153" s="148"/>
      <c r="N153" s="80"/>
      <c r="O153" s="81"/>
      <c r="P153" s="55"/>
      <c r="Q153" s="56"/>
      <c r="R153" s="49"/>
      <c r="S153" s="57"/>
      <c r="T153" s="59">
        <f t="shared" si="477"/>
        <v>0</v>
      </c>
      <c r="U153" s="59">
        <f t="shared" si="478"/>
        <v>0</v>
      </c>
      <c r="V153" s="59">
        <f t="shared" si="479"/>
        <v>0</v>
      </c>
      <c r="W153" s="59">
        <f t="shared" ref="W153:W185" si="509">AD153*$C153</f>
        <v>0</v>
      </c>
      <c r="X153" s="59">
        <f t="shared" ref="X153:X185" si="510">AE153*$C153</f>
        <v>0</v>
      </c>
      <c r="Y153" s="59">
        <f t="shared" ref="Y153:Y185" si="511">AF153*$C153</f>
        <v>0</v>
      </c>
      <c r="Z153" s="59">
        <f t="shared" ref="Z153:Z185" si="512">AG153*$C153</f>
        <v>0</v>
      </c>
      <c r="AA153" s="60"/>
      <c r="AB153" s="60"/>
      <c r="AC153" s="60">
        <v>10</v>
      </c>
      <c r="AD153" s="60"/>
      <c r="AE153" s="60"/>
      <c r="AF153" s="60"/>
      <c r="AG153" s="60"/>
      <c r="AH153" s="61">
        <f t="shared" ref="AH153:AH185" si="513">AU153*$C153</f>
        <v>0</v>
      </c>
      <c r="AI153" s="61">
        <f t="shared" ref="AI153:AI185" si="514">AV153*$C153</f>
        <v>0</v>
      </c>
      <c r="AJ153" s="61">
        <f t="shared" ref="AJ153:AJ185" si="515">AW153*$C153</f>
        <v>0</v>
      </c>
      <c r="AK153" s="61">
        <f t="shared" ref="AK153:AK185" si="516">AX153*$C153</f>
        <v>0</v>
      </c>
      <c r="AL153" s="61">
        <f t="shared" ref="AL153:AL185" si="517">AY153*$C153</f>
        <v>0</v>
      </c>
      <c r="AM153" s="61">
        <f t="shared" ref="AM153:AM185" si="518">AZ153*$C153</f>
        <v>0</v>
      </c>
      <c r="AN153" s="61">
        <f t="shared" ref="AN153:AN185" si="519">BA153*$C153</f>
        <v>0</v>
      </c>
      <c r="AO153" s="61">
        <f t="shared" ref="AO153:AO185" si="520">BB153*$C153</f>
        <v>0</v>
      </c>
      <c r="AP153" s="61">
        <f t="shared" ref="AP153:AP185" si="521">BC153*$C153</f>
        <v>0</v>
      </c>
      <c r="AQ153" s="61">
        <f t="shared" ref="AQ153:AQ185" si="522">BD153*$C153</f>
        <v>0</v>
      </c>
      <c r="AR153" s="61">
        <f t="shared" ref="AR153:AR185" si="523">BE153*$C153</f>
        <v>0</v>
      </c>
      <c r="AS153" s="61">
        <f t="shared" ref="AS153:AT185" si="524">BF153*$C153</f>
        <v>0</v>
      </c>
      <c r="AT153" s="61">
        <f t="shared" si="524"/>
        <v>0</v>
      </c>
      <c r="AU153" s="60">
        <v>10</v>
      </c>
      <c r="AV153" s="60"/>
      <c r="AW153" s="60"/>
      <c r="AX153" s="60"/>
      <c r="AY153" s="60"/>
      <c r="AZ153" s="60"/>
      <c r="BA153" s="60"/>
      <c r="BB153" s="60"/>
      <c r="BC153" s="60"/>
      <c r="BD153" s="60"/>
      <c r="BE153" s="60"/>
      <c r="BF153" s="179"/>
      <c r="BG153" s="60"/>
      <c r="BH153" s="6"/>
      <c r="BI153" s="58"/>
      <c r="BJ153" s="58"/>
      <c r="BK153" s="6"/>
      <c r="BL153" s="61">
        <v>0.88</v>
      </c>
      <c r="BM153" s="61">
        <f t="shared" si="377"/>
        <v>0</v>
      </c>
      <c r="BN153" s="61">
        <f t="shared" si="378"/>
        <v>0</v>
      </c>
      <c r="BO153" s="6"/>
      <c r="BP153" s="6"/>
    </row>
    <row r="154" spans="1:68" x14ac:dyDescent="0.55000000000000004">
      <c r="A154" s="72" t="s">
        <v>47</v>
      </c>
      <c r="B154" s="76">
        <v>10</v>
      </c>
      <c r="C154" s="77">
        <f t="shared" si="506"/>
        <v>0</v>
      </c>
      <c r="D154" s="78">
        <v>65</v>
      </c>
      <c r="E154" s="44">
        <f t="shared" si="507"/>
        <v>0</v>
      </c>
      <c r="F154" s="46">
        <f t="shared" si="476"/>
        <v>65</v>
      </c>
      <c r="G154" s="44">
        <f t="shared" si="508"/>
        <v>0</v>
      </c>
      <c r="H154" s="48"/>
      <c r="I154" s="49"/>
      <c r="J154" s="50"/>
      <c r="K154" s="79"/>
      <c r="L154" s="52"/>
      <c r="M154" s="148"/>
      <c r="N154" s="80"/>
      <c r="O154" s="81"/>
      <c r="P154" s="55"/>
      <c r="Q154" s="56"/>
      <c r="R154" s="49"/>
      <c r="S154" s="57"/>
      <c r="T154" s="59">
        <f t="shared" si="477"/>
        <v>0</v>
      </c>
      <c r="U154" s="59">
        <f t="shared" si="478"/>
        <v>0</v>
      </c>
      <c r="V154" s="59">
        <f t="shared" si="479"/>
        <v>0</v>
      </c>
      <c r="W154" s="59">
        <f t="shared" si="509"/>
        <v>0</v>
      </c>
      <c r="X154" s="59">
        <f t="shared" si="510"/>
        <v>0</v>
      </c>
      <c r="Y154" s="59">
        <f t="shared" si="511"/>
        <v>0</v>
      </c>
      <c r="Z154" s="59">
        <f t="shared" si="512"/>
        <v>0</v>
      </c>
      <c r="AA154" s="60"/>
      <c r="AB154" s="60"/>
      <c r="AC154" s="60">
        <v>10</v>
      </c>
      <c r="AD154" s="60"/>
      <c r="AE154" s="60"/>
      <c r="AF154" s="60"/>
      <c r="AG154" s="60"/>
      <c r="AH154" s="61">
        <f t="shared" si="513"/>
        <v>0</v>
      </c>
      <c r="AI154" s="61">
        <f t="shared" si="514"/>
        <v>0</v>
      </c>
      <c r="AJ154" s="61">
        <f t="shared" si="515"/>
        <v>0</v>
      </c>
      <c r="AK154" s="61">
        <f t="shared" si="516"/>
        <v>0</v>
      </c>
      <c r="AL154" s="61">
        <f t="shared" si="517"/>
        <v>0</v>
      </c>
      <c r="AM154" s="61">
        <f t="shared" si="518"/>
        <v>0</v>
      </c>
      <c r="AN154" s="61">
        <f t="shared" si="519"/>
        <v>0</v>
      </c>
      <c r="AO154" s="61">
        <f t="shared" si="520"/>
        <v>0</v>
      </c>
      <c r="AP154" s="61">
        <f t="shared" si="521"/>
        <v>0</v>
      </c>
      <c r="AQ154" s="61">
        <f t="shared" si="522"/>
        <v>0</v>
      </c>
      <c r="AR154" s="61">
        <f t="shared" si="523"/>
        <v>0</v>
      </c>
      <c r="AS154" s="61">
        <f t="shared" si="524"/>
        <v>0</v>
      </c>
      <c r="AT154" s="61">
        <f t="shared" si="524"/>
        <v>0</v>
      </c>
      <c r="AU154" s="60">
        <v>10</v>
      </c>
      <c r="AV154" s="60"/>
      <c r="AW154" s="60"/>
      <c r="AX154" s="60"/>
      <c r="AY154" s="60"/>
      <c r="AZ154" s="60"/>
      <c r="BA154" s="60"/>
      <c r="BB154" s="60"/>
      <c r="BC154" s="60"/>
      <c r="BD154" s="60"/>
      <c r="BE154" s="60"/>
      <c r="BF154" s="179"/>
      <c r="BG154" s="60"/>
      <c r="BH154" s="6"/>
      <c r="BI154" s="58"/>
      <c r="BJ154" s="58"/>
      <c r="BK154" s="6"/>
      <c r="BL154" s="61">
        <v>1.1000000000000001</v>
      </c>
      <c r="BM154" s="61">
        <f t="shared" si="377"/>
        <v>0</v>
      </c>
      <c r="BN154" s="61">
        <f t="shared" si="378"/>
        <v>0</v>
      </c>
      <c r="BO154" s="6"/>
      <c r="BP154" s="6"/>
    </row>
    <row r="155" spans="1:68" x14ac:dyDescent="0.55000000000000004">
      <c r="A155" s="72" t="s">
        <v>191</v>
      </c>
      <c r="B155" s="76">
        <v>10</v>
      </c>
      <c r="C155" s="77">
        <f t="shared" si="506"/>
        <v>0</v>
      </c>
      <c r="D155" s="78">
        <v>70</v>
      </c>
      <c r="E155" s="44">
        <f t="shared" si="507"/>
        <v>0</v>
      </c>
      <c r="F155" s="46">
        <f t="shared" si="476"/>
        <v>70</v>
      </c>
      <c r="G155" s="44">
        <f t="shared" si="508"/>
        <v>0</v>
      </c>
      <c r="H155" s="48"/>
      <c r="I155" s="49"/>
      <c r="J155" s="50"/>
      <c r="K155" s="79"/>
      <c r="L155" s="52"/>
      <c r="M155" s="148"/>
      <c r="N155" s="80"/>
      <c r="O155" s="81"/>
      <c r="P155" s="55"/>
      <c r="Q155" s="56"/>
      <c r="R155" s="49"/>
      <c r="S155" s="57"/>
      <c r="T155" s="59">
        <f t="shared" si="477"/>
        <v>0</v>
      </c>
      <c r="U155" s="59">
        <f t="shared" si="478"/>
        <v>0</v>
      </c>
      <c r="V155" s="59">
        <f t="shared" si="479"/>
        <v>0</v>
      </c>
      <c r="W155" s="59">
        <f t="shared" si="509"/>
        <v>0</v>
      </c>
      <c r="X155" s="59">
        <f t="shared" si="510"/>
        <v>0</v>
      </c>
      <c r="Y155" s="59">
        <f t="shared" si="511"/>
        <v>0</v>
      </c>
      <c r="Z155" s="59">
        <f t="shared" si="512"/>
        <v>0</v>
      </c>
      <c r="AA155" s="60"/>
      <c r="AB155" s="60"/>
      <c r="AC155" s="60">
        <v>10</v>
      </c>
      <c r="AD155" s="60"/>
      <c r="AE155" s="60"/>
      <c r="AF155" s="60"/>
      <c r="AG155" s="60"/>
      <c r="AH155" s="61">
        <f t="shared" si="513"/>
        <v>0</v>
      </c>
      <c r="AI155" s="61">
        <f t="shared" si="514"/>
        <v>0</v>
      </c>
      <c r="AJ155" s="61">
        <f t="shared" si="515"/>
        <v>0</v>
      </c>
      <c r="AK155" s="61">
        <f t="shared" si="516"/>
        <v>0</v>
      </c>
      <c r="AL155" s="61">
        <f t="shared" si="517"/>
        <v>0</v>
      </c>
      <c r="AM155" s="61">
        <f t="shared" si="518"/>
        <v>0</v>
      </c>
      <c r="AN155" s="61">
        <f t="shared" si="519"/>
        <v>0</v>
      </c>
      <c r="AO155" s="61">
        <f t="shared" si="520"/>
        <v>0</v>
      </c>
      <c r="AP155" s="61">
        <f t="shared" si="521"/>
        <v>0</v>
      </c>
      <c r="AQ155" s="61">
        <f t="shared" si="522"/>
        <v>0</v>
      </c>
      <c r="AR155" s="61">
        <f t="shared" si="523"/>
        <v>0</v>
      </c>
      <c r="AS155" s="61">
        <f t="shared" si="524"/>
        <v>0</v>
      </c>
      <c r="AT155" s="61">
        <f t="shared" si="524"/>
        <v>0</v>
      </c>
      <c r="AU155" s="60">
        <v>10</v>
      </c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179"/>
      <c r="BG155" s="60"/>
      <c r="BH155" s="6"/>
      <c r="BI155" s="58"/>
      <c r="BJ155" s="58"/>
      <c r="BK155" s="6"/>
      <c r="BL155" s="61">
        <v>1.21</v>
      </c>
      <c r="BM155" s="61">
        <f t="shared" si="377"/>
        <v>0</v>
      </c>
      <c r="BN155" s="61">
        <f t="shared" si="378"/>
        <v>0</v>
      </c>
      <c r="BO155" s="6"/>
      <c r="BP155" s="6"/>
    </row>
    <row r="156" spans="1:68" x14ac:dyDescent="0.55000000000000004">
      <c r="A156" s="70" t="s">
        <v>192</v>
      </c>
      <c r="B156" s="76">
        <v>10</v>
      </c>
      <c r="C156" s="77">
        <f t="shared" si="506"/>
        <v>0</v>
      </c>
      <c r="D156" s="78">
        <v>55</v>
      </c>
      <c r="E156" s="44">
        <f t="shared" si="507"/>
        <v>0</v>
      </c>
      <c r="F156" s="46">
        <f t="shared" si="476"/>
        <v>55</v>
      </c>
      <c r="G156" s="44">
        <f t="shared" si="508"/>
        <v>0</v>
      </c>
      <c r="H156" s="48"/>
      <c r="I156" s="49"/>
      <c r="J156" s="50"/>
      <c r="K156" s="79"/>
      <c r="L156" s="52"/>
      <c r="M156" s="148"/>
      <c r="N156" s="80"/>
      <c r="O156" s="81"/>
      <c r="P156" s="55"/>
      <c r="Q156" s="56"/>
      <c r="R156" s="49"/>
      <c r="S156" s="57"/>
      <c r="T156" s="59">
        <f t="shared" si="477"/>
        <v>0</v>
      </c>
      <c r="U156" s="59">
        <f t="shared" si="478"/>
        <v>0</v>
      </c>
      <c r="V156" s="59">
        <f t="shared" si="479"/>
        <v>0</v>
      </c>
      <c r="W156" s="59">
        <f t="shared" si="509"/>
        <v>0</v>
      </c>
      <c r="X156" s="59">
        <f t="shared" si="510"/>
        <v>0</v>
      </c>
      <c r="Y156" s="59">
        <f t="shared" si="511"/>
        <v>0</v>
      </c>
      <c r="Z156" s="59">
        <f t="shared" si="512"/>
        <v>0</v>
      </c>
      <c r="AA156" s="60"/>
      <c r="AB156" s="60"/>
      <c r="AC156" s="60">
        <v>10</v>
      </c>
      <c r="AD156" s="60"/>
      <c r="AE156" s="60"/>
      <c r="AF156" s="60"/>
      <c r="AG156" s="60"/>
      <c r="AH156" s="61">
        <f t="shared" si="513"/>
        <v>0</v>
      </c>
      <c r="AI156" s="61">
        <f t="shared" si="514"/>
        <v>0</v>
      </c>
      <c r="AJ156" s="61">
        <f t="shared" si="515"/>
        <v>0</v>
      </c>
      <c r="AK156" s="61">
        <f t="shared" si="516"/>
        <v>0</v>
      </c>
      <c r="AL156" s="61">
        <f t="shared" si="517"/>
        <v>0</v>
      </c>
      <c r="AM156" s="61">
        <f t="shared" si="518"/>
        <v>0</v>
      </c>
      <c r="AN156" s="61">
        <f t="shared" si="519"/>
        <v>0</v>
      </c>
      <c r="AO156" s="61">
        <f t="shared" si="520"/>
        <v>0</v>
      </c>
      <c r="AP156" s="61">
        <f t="shared" si="521"/>
        <v>0</v>
      </c>
      <c r="AQ156" s="61">
        <f t="shared" si="522"/>
        <v>0</v>
      </c>
      <c r="AR156" s="61">
        <f t="shared" si="523"/>
        <v>0</v>
      </c>
      <c r="AS156" s="61">
        <f t="shared" si="524"/>
        <v>0</v>
      </c>
      <c r="AT156" s="61">
        <f t="shared" si="524"/>
        <v>0</v>
      </c>
      <c r="AU156" s="60">
        <v>10</v>
      </c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179"/>
      <c r="BG156" s="60"/>
      <c r="BH156" s="6"/>
      <c r="BI156" s="58"/>
      <c r="BJ156" s="58"/>
      <c r="BK156" s="6"/>
      <c r="BL156" s="61">
        <v>1.8</v>
      </c>
      <c r="BM156" s="61">
        <f t="shared" si="377"/>
        <v>0</v>
      </c>
      <c r="BN156" s="61">
        <f t="shared" si="378"/>
        <v>0</v>
      </c>
      <c r="BO156" s="6"/>
      <c r="BP156" s="6"/>
    </row>
    <row r="157" spans="1:68" x14ac:dyDescent="0.55000000000000004">
      <c r="A157" s="70" t="s">
        <v>193</v>
      </c>
      <c r="B157" s="76">
        <v>10</v>
      </c>
      <c r="C157" s="77">
        <f t="shared" si="506"/>
        <v>0</v>
      </c>
      <c r="D157" s="78">
        <v>60</v>
      </c>
      <c r="E157" s="44">
        <f t="shared" si="507"/>
        <v>0</v>
      </c>
      <c r="F157" s="46">
        <f t="shared" si="476"/>
        <v>60</v>
      </c>
      <c r="G157" s="44">
        <f t="shared" si="508"/>
        <v>0</v>
      </c>
      <c r="H157" s="48"/>
      <c r="I157" s="49"/>
      <c r="J157" s="50"/>
      <c r="K157" s="79"/>
      <c r="L157" s="52"/>
      <c r="M157" s="148"/>
      <c r="N157" s="80"/>
      <c r="O157" s="81"/>
      <c r="P157" s="55"/>
      <c r="Q157" s="56"/>
      <c r="R157" s="49"/>
      <c r="S157" s="57"/>
      <c r="T157" s="59">
        <f t="shared" si="477"/>
        <v>0</v>
      </c>
      <c r="U157" s="59">
        <f t="shared" si="478"/>
        <v>0</v>
      </c>
      <c r="V157" s="59">
        <f t="shared" si="479"/>
        <v>0</v>
      </c>
      <c r="W157" s="59">
        <f t="shared" si="509"/>
        <v>0</v>
      </c>
      <c r="X157" s="59">
        <f t="shared" si="510"/>
        <v>0</v>
      </c>
      <c r="Y157" s="59">
        <f t="shared" si="511"/>
        <v>0</v>
      </c>
      <c r="Z157" s="59">
        <f t="shared" si="512"/>
        <v>0</v>
      </c>
      <c r="AA157" s="60"/>
      <c r="AB157" s="60"/>
      <c r="AC157" s="60">
        <v>10</v>
      </c>
      <c r="AD157" s="60"/>
      <c r="AE157" s="60"/>
      <c r="AF157" s="60"/>
      <c r="AG157" s="60"/>
      <c r="AH157" s="61">
        <f t="shared" si="513"/>
        <v>0</v>
      </c>
      <c r="AI157" s="61">
        <f t="shared" si="514"/>
        <v>0</v>
      </c>
      <c r="AJ157" s="61">
        <f t="shared" si="515"/>
        <v>0</v>
      </c>
      <c r="AK157" s="61">
        <f t="shared" si="516"/>
        <v>0</v>
      </c>
      <c r="AL157" s="61">
        <f t="shared" si="517"/>
        <v>0</v>
      </c>
      <c r="AM157" s="61">
        <f t="shared" si="518"/>
        <v>0</v>
      </c>
      <c r="AN157" s="61">
        <f t="shared" si="519"/>
        <v>0</v>
      </c>
      <c r="AO157" s="61">
        <f t="shared" si="520"/>
        <v>0</v>
      </c>
      <c r="AP157" s="61">
        <f t="shared" si="521"/>
        <v>0</v>
      </c>
      <c r="AQ157" s="61">
        <f t="shared" si="522"/>
        <v>0</v>
      </c>
      <c r="AR157" s="61">
        <f t="shared" si="523"/>
        <v>0</v>
      </c>
      <c r="AS157" s="61">
        <f t="shared" si="524"/>
        <v>0</v>
      </c>
      <c r="AT157" s="61">
        <f t="shared" si="524"/>
        <v>0</v>
      </c>
      <c r="AU157" s="60">
        <v>7</v>
      </c>
      <c r="AV157" s="60">
        <v>3</v>
      </c>
      <c r="AW157" s="60"/>
      <c r="AX157" s="60"/>
      <c r="AY157" s="60"/>
      <c r="AZ157" s="60"/>
      <c r="BA157" s="60"/>
      <c r="BB157" s="60"/>
      <c r="BC157" s="60"/>
      <c r="BD157" s="60"/>
      <c r="BE157" s="60"/>
      <c r="BF157" s="179"/>
      <c r="BG157" s="60"/>
      <c r="BH157" s="6"/>
      <c r="BI157" s="58"/>
      <c r="BJ157" s="58"/>
      <c r="BK157" s="6"/>
      <c r="BL157" s="61">
        <v>1.9</v>
      </c>
      <c r="BM157" s="61">
        <f t="shared" si="377"/>
        <v>0</v>
      </c>
      <c r="BN157" s="61">
        <f t="shared" si="378"/>
        <v>0</v>
      </c>
      <c r="BO157" s="6"/>
      <c r="BP157" s="6"/>
    </row>
    <row r="158" spans="1:68" x14ac:dyDescent="0.55000000000000004">
      <c r="A158" s="70" t="s">
        <v>194</v>
      </c>
      <c r="B158" s="76">
        <v>5</v>
      </c>
      <c r="C158" s="77">
        <f t="shared" si="506"/>
        <v>0</v>
      </c>
      <c r="D158" s="78">
        <v>50</v>
      </c>
      <c r="E158" s="44">
        <f t="shared" si="507"/>
        <v>0</v>
      </c>
      <c r="F158" s="46">
        <f t="shared" si="476"/>
        <v>50</v>
      </c>
      <c r="G158" s="44">
        <f t="shared" si="508"/>
        <v>0</v>
      </c>
      <c r="H158" s="48"/>
      <c r="I158" s="49"/>
      <c r="J158" s="50"/>
      <c r="K158" s="79"/>
      <c r="L158" s="52"/>
      <c r="M158" s="148"/>
      <c r="N158" s="80"/>
      <c r="O158" s="81"/>
      <c r="P158" s="55"/>
      <c r="Q158" s="56"/>
      <c r="R158" s="49"/>
      <c r="S158" s="57"/>
      <c r="T158" s="59">
        <f t="shared" si="477"/>
        <v>0</v>
      </c>
      <c r="U158" s="59">
        <f t="shared" si="478"/>
        <v>0</v>
      </c>
      <c r="V158" s="59">
        <f t="shared" si="479"/>
        <v>0</v>
      </c>
      <c r="W158" s="59">
        <f t="shared" si="509"/>
        <v>0</v>
      </c>
      <c r="X158" s="59">
        <f t="shared" si="510"/>
        <v>0</v>
      </c>
      <c r="Y158" s="59">
        <f t="shared" si="511"/>
        <v>0</v>
      </c>
      <c r="Z158" s="59">
        <f t="shared" si="512"/>
        <v>0</v>
      </c>
      <c r="AA158" s="60"/>
      <c r="AB158" s="60"/>
      <c r="AC158" s="60"/>
      <c r="AD158" s="60">
        <v>5</v>
      </c>
      <c r="AE158" s="60"/>
      <c r="AF158" s="60"/>
      <c r="AG158" s="60"/>
      <c r="AH158" s="61">
        <f t="shared" si="513"/>
        <v>0</v>
      </c>
      <c r="AI158" s="61">
        <f t="shared" si="514"/>
        <v>0</v>
      </c>
      <c r="AJ158" s="61">
        <f t="shared" si="515"/>
        <v>0</v>
      </c>
      <c r="AK158" s="61">
        <f t="shared" si="516"/>
        <v>0</v>
      </c>
      <c r="AL158" s="61">
        <f t="shared" si="517"/>
        <v>0</v>
      </c>
      <c r="AM158" s="61">
        <f t="shared" si="518"/>
        <v>0</v>
      </c>
      <c r="AN158" s="61">
        <f t="shared" si="519"/>
        <v>0</v>
      </c>
      <c r="AO158" s="61">
        <f t="shared" si="520"/>
        <v>0</v>
      </c>
      <c r="AP158" s="61">
        <f t="shared" si="521"/>
        <v>0</v>
      </c>
      <c r="AQ158" s="61">
        <f t="shared" si="522"/>
        <v>0</v>
      </c>
      <c r="AR158" s="61">
        <f t="shared" si="523"/>
        <v>0</v>
      </c>
      <c r="AS158" s="61">
        <f t="shared" si="524"/>
        <v>0</v>
      </c>
      <c r="AT158" s="61">
        <f t="shared" si="524"/>
        <v>0</v>
      </c>
      <c r="AU158" s="60">
        <v>1</v>
      </c>
      <c r="AV158" s="60">
        <v>4</v>
      </c>
      <c r="AW158" s="60"/>
      <c r="AX158" s="60"/>
      <c r="AY158" s="60"/>
      <c r="AZ158" s="60"/>
      <c r="BA158" s="60"/>
      <c r="BB158" s="60"/>
      <c r="BC158" s="60"/>
      <c r="BD158" s="60"/>
      <c r="BE158" s="60"/>
      <c r="BF158" s="179"/>
      <c r="BG158" s="60"/>
      <c r="BH158" s="6"/>
      <c r="BI158" s="58"/>
      <c r="BJ158" s="58"/>
      <c r="BK158" s="6"/>
      <c r="BL158" s="61">
        <v>2.36</v>
      </c>
      <c r="BM158" s="61">
        <f t="shared" si="377"/>
        <v>0</v>
      </c>
      <c r="BN158" s="61">
        <f t="shared" si="378"/>
        <v>0</v>
      </c>
      <c r="BO158" s="6"/>
      <c r="BP158" s="6"/>
    </row>
    <row r="159" spans="1:68" x14ac:dyDescent="0.55000000000000004">
      <c r="A159" s="70" t="s">
        <v>195</v>
      </c>
      <c r="B159" s="76">
        <v>5</v>
      </c>
      <c r="C159" s="77">
        <f t="shared" si="506"/>
        <v>0</v>
      </c>
      <c r="D159" s="78">
        <v>50</v>
      </c>
      <c r="E159" s="44">
        <f t="shared" si="507"/>
        <v>0</v>
      </c>
      <c r="F159" s="46">
        <f t="shared" si="476"/>
        <v>50</v>
      </c>
      <c r="G159" s="44">
        <f t="shared" si="508"/>
        <v>0</v>
      </c>
      <c r="H159" s="48"/>
      <c r="I159" s="49"/>
      <c r="J159" s="50"/>
      <c r="K159" s="79"/>
      <c r="L159" s="52"/>
      <c r="M159" s="148"/>
      <c r="N159" s="80"/>
      <c r="O159" s="81"/>
      <c r="P159" s="55"/>
      <c r="Q159" s="56"/>
      <c r="R159" s="49"/>
      <c r="S159" s="57"/>
      <c r="T159" s="59">
        <f t="shared" si="477"/>
        <v>0</v>
      </c>
      <c r="U159" s="59">
        <f t="shared" si="478"/>
        <v>0</v>
      </c>
      <c r="V159" s="59">
        <f t="shared" si="479"/>
        <v>0</v>
      </c>
      <c r="W159" s="59">
        <f t="shared" si="509"/>
        <v>0</v>
      </c>
      <c r="X159" s="59">
        <f t="shared" si="510"/>
        <v>0</v>
      </c>
      <c r="Y159" s="59">
        <f t="shared" si="511"/>
        <v>0</v>
      </c>
      <c r="Z159" s="59">
        <f t="shared" si="512"/>
        <v>0</v>
      </c>
      <c r="AA159" s="60"/>
      <c r="AB159" s="60"/>
      <c r="AC159" s="60"/>
      <c r="AD159" s="60">
        <v>5</v>
      </c>
      <c r="AE159" s="60"/>
      <c r="AF159" s="60"/>
      <c r="AG159" s="60"/>
      <c r="AH159" s="61">
        <f t="shared" si="513"/>
        <v>0</v>
      </c>
      <c r="AI159" s="61">
        <f t="shared" si="514"/>
        <v>0</v>
      </c>
      <c r="AJ159" s="61">
        <f t="shared" si="515"/>
        <v>0</v>
      </c>
      <c r="AK159" s="61">
        <f t="shared" si="516"/>
        <v>0</v>
      </c>
      <c r="AL159" s="61">
        <f t="shared" si="517"/>
        <v>0</v>
      </c>
      <c r="AM159" s="61">
        <f t="shared" si="518"/>
        <v>0</v>
      </c>
      <c r="AN159" s="61">
        <f t="shared" si="519"/>
        <v>0</v>
      </c>
      <c r="AO159" s="61">
        <f t="shared" si="520"/>
        <v>0</v>
      </c>
      <c r="AP159" s="61">
        <f t="shared" si="521"/>
        <v>0</v>
      </c>
      <c r="AQ159" s="61">
        <f t="shared" si="522"/>
        <v>0</v>
      </c>
      <c r="AR159" s="61">
        <f t="shared" si="523"/>
        <v>0</v>
      </c>
      <c r="AS159" s="61">
        <f t="shared" si="524"/>
        <v>0</v>
      </c>
      <c r="AT159" s="61">
        <f t="shared" si="524"/>
        <v>0</v>
      </c>
      <c r="AU159" s="60">
        <v>3</v>
      </c>
      <c r="AV159" s="60">
        <v>2</v>
      </c>
      <c r="AW159" s="60"/>
      <c r="AX159" s="60"/>
      <c r="AY159" s="60"/>
      <c r="AZ159" s="60"/>
      <c r="BA159" s="60"/>
      <c r="BB159" s="60"/>
      <c r="BC159" s="60"/>
      <c r="BD159" s="60"/>
      <c r="BE159" s="60"/>
      <c r="BF159" s="179"/>
      <c r="BG159" s="60"/>
      <c r="BH159" s="6"/>
      <c r="BI159" s="58"/>
      <c r="BJ159" s="58"/>
      <c r="BK159" s="6"/>
      <c r="BL159" s="61">
        <v>2.25</v>
      </c>
      <c r="BM159" s="61">
        <f t="shared" si="377"/>
        <v>0</v>
      </c>
      <c r="BN159" s="61">
        <f t="shared" si="378"/>
        <v>0</v>
      </c>
      <c r="BO159" s="6"/>
      <c r="BP159" s="6"/>
    </row>
    <row r="160" spans="1:68" x14ac:dyDescent="0.55000000000000004">
      <c r="A160" s="70" t="s">
        <v>196</v>
      </c>
      <c r="B160" s="76">
        <v>10</v>
      </c>
      <c r="C160" s="77">
        <f t="shared" si="506"/>
        <v>0</v>
      </c>
      <c r="D160" s="78">
        <v>65</v>
      </c>
      <c r="E160" s="44">
        <f t="shared" si="507"/>
        <v>0</v>
      </c>
      <c r="F160" s="46">
        <f t="shared" si="476"/>
        <v>65</v>
      </c>
      <c r="G160" s="44">
        <f t="shared" si="508"/>
        <v>0</v>
      </c>
      <c r="H160" s="48"/>
      <c r="I160" s="49"/>
      <c r="J160" s="50"/>
      <c r="K160" s="79"/>
      <c r="L160" s="52"/>
      <c r="M160" s="148"/>
      <c r="N160" s="80"/>
      <c r="O160" s="81"/>
      <c r="P160" s="55"/>
      <c r="Q160" s="56"/>
      <c r="R160" s="49"/>
      <c r="S160" s="57"/>
      <c r="T160" s="59">
        <f t="shared" si="477"/>
        <v>0</v>
      </c>
      <c r="U160" s="59">
        <f t="shared" si="478"/>
        <v>0</v>
      </c>
      <c r="V160" s="59">
        <f t="shared" si="479"/>
        <v>0</v>
      </c>
      <c r="W160" s="59">
        <f t="shared" si="509"/>
        <v>0</v>
      </c>
      <c r="X160" s="59">
        <f t="shared" si="510"/>
        <v>0</v>
      </c>
      <c r="Y160" s="59">
        <f t="shared" si="511"/>
        <v>0</v>
      </c>
      <c r="Z160" s="59">
        <f t="shared" si="512"/>
        <v>0</v>
      </c>
      <c r="AA160" s="60"/>
      <c r="AB160" s="60"/>
      <c r="AC160" s="60">
        <v>10</v>
      </c>
      <c r="AD160" s="60"/>
      <c r="AE160" s="60"/>
      <c r="AF160" s="60"/>
      <c r="AG160" s="60"/>
      <c r="AH160" s="61">
        <f t="shared" si="513"/>
        <v>0</v>
      </c>
      <c r="AI160" s="61">
        <f t="shared" si="514"/>
        <v>0</v>
      </c>
      <c r="AJ160" s="61">
        <f t="shared" si="515"/>
        <v>0</v>
      </c>
      <c r="AK160" s="61">
        <f t="shared" si="516"/>
        <v>0</v>
      </c>
      <c r="AL160" s="61">
        <f t="shared" si="517"/>
        <v>0</v>
      </c>
      <c r="AM160" s="61">
        <f t="shared" si="518"/>
        <v>0</v>
      </c>
      <c r="AN160" s="61">
        <f t="shared" si="519"/>
        <v>0</v>
      </c>
      <c r="AO160" s="61">
        <f t="shared" si="520"/>
        <v>0</v>
      </c>
      <c r="AP160" s="61">
        <f t="shared" si="521"/>
        <v>0</v>
      </c>
      <c r="AQ160" s="61">
        <f t="shared" si="522"/>
        <v>0</v>
      </c>
      <c r="AR160" s="61">
        <f t="shared" si="523"/>
        <v>0</v>
      </c>
      <c r="AS160" s="61">
        <f t="shared" si="524"/>
        <v>0</v>
      </c>
      <c r="AT160" s="61">
        <f t="shared" si="524"/>
        <v>0</v>
      </c>
      <c r="AU160" s="60">
        <v>2</v>
      </c>
      <c r="AV160" s="60">
        <v>8</v>
      </c>
      <c r="AW160" s="60"/>
      <c r="AX160" s="60"/>
      <c r="AY160" s="60"/>
      <c r="AZ160" s="60"/>
      <c r="BA160" s="60"/>
      <c r="BB160" s="60"/>
      <c r="BC160" s="60"/>
      <c r="BD160" s="60"/>
      <c r="BE160" s="60"/>
      <c r="BF160" s="179"/>
      <c r="BG160" s="60"/>
      <c r="BH160" s="6"/>
      <c r="BI160" s="58"/>
      <c r="BJ160" s="58"/>
      <c r="BK160" s="6"/>
      <c r="BL160" s="61">
        <v>3.06</v>
      </c>
      <c r="BM160" s="61">
        <f t="shared" si="377"/>
        <v>0</v>
      </c>
      <c r="BN160" s="61">
        <f t="shared" si="378"/>
        <v>0</v>
      </c>
      <c r="BO160" s="6"/>
      <c r="BP160" s="6"/>
    </row>
    <row r="161" spans="1:68" x14ac:dyDescent="0.55000000000000004">
      <c r="A161" s="70" t="s">
        <v>197</v>
      </c>
      <c r="B161" s="76">
        <v>10</v>
      </c>
      <c r="C161" s="77">
        <f t="shared" si="506"/>
        <v>0</v>
      </c>
      <c r="D161" s="78">
        <v>65</v>
      </c>
      <c r="E161" s="44">
        <f t="shared" si="507"/>
        <v>0</v>
      </c>
      <c r="F161" s="46">
        <f t="shared" si="476"/>
        <v>65</v>
      </c>
      <c r="G161" s="44">
        <f t="shared" si="508"/>
        <v>0</v>
      </c>
      <c r="H161" s="48"/>
      <c r="I161" s="49"/>
      <c r="J161" s="50"/>
      <c r="K161" s="79"/>
      <c r="L161" s="52"/>
      <c r="M161" s="148"/>
      <c r="N161" s="80"/>
      <c r="O161" s="81"/>
      <c r="P161" s="55"/>
      <c r="Q161" s="56"/>
      <c r="R161" s="49"/>
      <c r="S161" s="57"/>
      <c r="T161" s="59">
        <f t="shared" si="477"/>
        <v>0</v>
      </c>
      <c r="U161" s="59">
        <f t="shared" si="478"/>
        <v>0</v>
      </c>
      <c r="V161" s="59">
        <f t="shared" si="479"/>
        <v>0</v>
      </c>
      <c r="W161" s="59">
        <f t="shared" si="509"/>
        <v>0</v>
      </c>
      <c r="X161" s="59">
        <f t="shared" si="510"/>
        <v>0</v>
      </c>
      <c r="Y161" s="59">
        <f t="shared" si="511"/>
        <v>0</v>
      </c>
      <c r="Z161" s="59">
        <f t="shared" si="512"/>
        <v>0</v>
      </c>
      <c r="AA161" s="60"/>
      <c r="AB161" s="60"/>
      <c r="AC161" s="60">
        <v>10</v>
      </c>
      <c r="AD161" s="60"/>
      <c r="AE161" s="60"/>
      <c r="AF161" s="60"/>
      <c r="AG161" s="60"/>
      <c r="AH161" s="61">
        <f t="shared" si="513"/>
        <v>0</v>
      </c>
      <c r="AI161" s="61">
        <f t="shared" si="514"/>
        <v>0</v>
      </c>
      <c r="AJ161" s="61">
        <f t="shared" si="515"/>
        <v>0</v>
      </c>
      <c r="AK161" s="61">
        <f t="shared" si="516"/>
        <v>0</v>
      </c>
      <c r="AL161" s="61">
        <f t="shared" si="517"/>
        <v>0</v>
      </c>
      <c r="AM161" s="61">
        <f t="shared" si="518"/>
        <v>0</v>
      </c>
      <c r="AN161" s="61">
        <f t="shared" si="519"/>
        <v>0</v>
      </c>
      <c r="AO161" s="61">
        <f t="shared" si="520"/>
        <v>0</v>
      </c>
      <c r="AP161" s="61">
        <f t="shared" si="521"/>
        <v>0</v>
      </c>
      <c r="AQ161" s="61">
        <f t="shared" si="522"/>
        <v>0</v>
      </c>
      <c r="AR161" s="61">
        <f t="shared" si="523"/>
        <v>0</v>
      </c>
      <c r="AS161" s="61">
        <f t="shared" si="524"/>
        <v>0</v>
      </c>
      <c r="AT161" s="61">
        <f t="shared" si="524"/>
        <v>0</v>
      </c>
      <c r="AU161" s="60">
        <v>8</v>
      </c>
      <c r="AV161" s="60">
        <v>2</v>
      </c>
      <c r="AW161" s="60"/>
      <c r="AX161" s="60"/>
      <c r="AY161" s="60"/>
      <c r="AZ161" s="60"/>
      <c r="BA161" s="60"/>
      <c r="BB161" s="60"/>
      <c r="BC161" s="60"/>
      <c r="BD161" s="60"/>
      <c r="BE161" s="60"/>
      <c r="BF161" s="179"/>
      <c r="BG161" s="60"/>
      <c r="BH161" s="6"/>
      <c r="BI161" s="58"/>
      <c r="BJ161" s="58"/>
      <c r="BK161" s="6"/>
      <c r="BL161" s="61">
        <v>2.19</v>
      </c>
      <c r="BM161" s="61">
        <f t="shared" si="377"/>
        <v>0</v>
      </c>
      <c r="BN161" s="61">
        <f t="shared" si="378"/>
        <v>0</v>
      </c>
      <c r="BO161" s="6"/>
      <c r="BP161" s="6"/>
    </row>
    <row r="162" spans="1:68" x14ac:dyDescent="0.55000000000000004">
      <c r="A162" s="70" t="s">
        <v>83</v>
      </c>
      <c r="B162" s="76">
        <v>5</v>
      </c>
      <c r="C162" s="77">
        <f t="shared" si="506"/>
        <v>0</v>
      </c>
      <c r="D162" s="78">
        <v>65</v>
      </c>
      <c r="E162" s="44">
        <f t="shared" si="507"/>
        <v>0</v>
      </c>
      <c r="F162" s="46">
        <f t="shared" si="476"/>
        <v>65</v>
      </c>
      <c r="G162" s="44">
        <f t="shared" si="508"/>
        <v>0</v>
      </c>
      <c r="H162" s="48"/>
      <c r="I162" s="49"/>
      <c r="J162" s="50"/>
      <c r="K162" s="79"/>
      <c r="L162" s="52"/>
      <c r="M162" s="148"/>
      <c r="N162" s="80"/>
      <c r="O162" s="81"/>
      <c r="P162" s="55"/>
      <c r="Q162" s="56"/>
      <c r="R162" s="49"/>
      <c r="S162" s="57"/>
      <c r="T162" s="59">
        <f t="shared" si="477"/>
        <v>0</v>
      </c>
      <c r="U162" s="59">
        <f t="shared" si="478"/>
        <v>0</v>
      </c>
      <c r="V162" s="59">
        <f t="shared" si="479"/>
        <v>0</v>
      </c>
      <c r="W162" s="59">
        <f t="shared" si="509"/>
        <v>0</v>
      </c>
      <c r="X162" s="59">
        <f t="shared" si="510"/>
        <v>0</v>
      </c>
      <c r="Y162" s="59">
        <f t="shared" si="511"/>
        <v>0</v>
      </c>
      <c r="Z162" s="59">
        <f t="shared" si="512"/>
        <v>0</v>
      </c>
      <c r="AA162" s="60"/>
      <c r="AB162" s="60"/>
      <c r="AC162" s="60"/>
      <c r="AD162" s="60">
        <v>4</v>
      </c>
      <c r="AE162" s="60">
        <v>1</v>
      </c>
      <c r="AF162" s="60"/>
      <c r="AG162" s="60"/>
      <c r="AH162" s="61">
        <f t="shared" si="513"/>
        <v>0</v>
      </c>
      <c r="AI162" s="61">
        <f t="shared" si="514"/>
        <v>0</v>
      </c>
      <c r="AJ162" s="61">
        <f t="shared" si="515"/>
        <v>0</v>
      </c>
      <c r="AK162" s="61">
        <f t="shared" si="516"/>
        <v>0</v>
      </c>
      <c r="AL162" s="61">
        <f t="shared" si="517"/>
        <v>0</v>
      </c>
      <c r="AM162" s="61">
        <f t="shared" si="518"/>
        <v>0</v>
      </c>
      <c r="AN162" s="61">
        <f t="shared" si="519"/>
        <v>0</v>
      </c>
      <c r="AO162" s="61">
        <f t="shared" si="520"/>
        <v>0</v>
      </c>
      <c r="AP162" s="61">
        <f t="shared" si="521"/>
        <v>0</v>
      </c>
      <c r="AQ162" s="61">
        <f t="shared" si="522"/>
        <v>0</v>
      </c>
      <c r="AR162" s="61">
        <f t="shared" si="523"/>
        <v>0</v>
      </c>
      <c r="AS162" s="61">
        <f t="shared" si="524"/>
        <v>0</v>
      </c>
      <c r="AT162" s="61">
        <f t="shared" si="524"/>
        <v>0</v>
      </c>
      <c r="AU162" s="60"/>
      <c r="AV162" s="60">
        <v>3</v>
      </c>
      <c r="AW162" s="60">
        <v>1</v>
      </c>
      <c r="AX162" s="60">
        <v>1</v>
      </c>
      <c r="AY162" s="60"/>
      <c r="AZ162" s="60"/>
      <c r="BA162" s="60"/>
      <c r="BB162" s="60"/>
      <c r="BC162" s="60"/>
      <c r="BD162" s="60"/>
      <c r="BE162" s="60"/>
      <c r="BF162" s="179"/>
      <c r="BG162" s="60"/>
      <c r="BH162" s="6"/>
      <c r="BI162" s="58"/>
      <c r="BJ162" s="58"/>
      <c r="BK162" s="6"/>
      <c r="BL162" s="61">
        <v>2.95</v>
      </c>
      <c r="BM162" s="61">
        <f t="shared" si="377"/>
        <v>0</v>
      </c>
      <c r="BN162" s="61">
        <f t="shared" si="378"/>
        <v>0</v>
      </c>
      <c r="BO162" s="6"/>
      <c r="BP162" s="6"/>
    </row>
    <row r="163" spans="1:68" x14ac:dyDescent="0.55000000000000004">
      <c r="A163" s="70" t="s">
        <v>84</v>
      </c>
      <c r="B163" s="76">
        <v>10</v>
      </c>
      <c r="C163" s="77">
        <f t="shared" si="506"/>
        <v>0</v>
      </c>
      <c r="D163" s="78">
        <v>90</v>
      </c>
      <c r="E163" s="44">
        <f t="shared" si="507"/>
        <v>0</v>
      </c>
      <c r="F163" s="46">
        <f t="shared" si="476"/>
        <v>90</v>
      </c>
      <c r="G163" s="44">
        <f t="shared" si="508"/>
        <v>0</v>
      </c>
      <c r="H163" s="48"/>
      <c r="I163" s="49"/>
      <c r="J163" s="50"/>
      <c r="K163" s="79"/>
      <c r="L163" s="52"/>
      <c r="M163" s="148"/>
      <c r="N163" s="80"/>
      <c r="O163" s="81"/>
      <c r="P163" s="55"/>
      <c r="Q163" s="56"/>
      <c r="R163" s="49"/>
      <c r="S163" s="57"/>
      <c r="T163" s="59">
        <f t="shared" ref="T163" si="525">AA163*$C163</f>
        <v>0</v>
      </c>
      <c r="U163" s="59">
        <f t="shared" ref="U163" si="526">AB163*$C163</f>
        <v>0</v>
      </c>
      <c r="V163" s="59">
        <f t="shared" ref="V163" si="527">AC163*$C163</f>
        <v>0</v>
      </c>
      <c r="W163" s="59">
        <f t="shared" ref="W163" si="528">AD163*$C163</f>
        <v>0</v>
      </c>
      <c r="X163" s="59">
        <f t="shared" ref="X163" si="529">AE163*$C163</f>
        <v>0</v>
      </c>
      <c r="Y163" s="59">
        <f t="shared" ref="Y163" si="530">AF163*$C163</f>
        <v>0</v>
      </c>
      <c r="Z163" s="59">
        <f t="shared" ref="Z163" si="531">AG163*$C163</f>
        <v>0</v>
      </c>
      <c r="AA163" s="60"/>
      <c r="AB163" s="60"/>
      <c r="AC163" s="60"/>
      <c r="AD163" s="60">
        <v>10</v>
      </c>
      <c r="AE163" s="60"/>
      <c r="AF163" s="60"/>
      <c r="AG163" s="60"/>
      <c r="AH163" s="61">
        <f t="shared" ref="AH163" si="532">AU163*$C163</f>
        <v>0</v>
      </c>
      <c r="AI163" s="61">
        <f t="shared" ref="AI163" si="533">AV163*$C163</f>
        <v>0</v>
      </c>
      <c r="AJ163" s="61">
        <f t="shared" ref="AJ163" si="534">AW163*$C163</f>
        <v>0</v>
      </c>
      <c r="AK163" s="61">
        <f t="shared" ref="AK163" si="535">AX163*$C163</f>
        <v>0</v>
      </c>
      <c r="AL163" s="61">
        <f t="shared" ref="AL163" si="536">AY163*$C163</f>
        <v>0</v>
      </c>
      <c r="AM163" s="61">
        <f t="shared" ref="AM163" si="537">AZ163*$C163</f>
        <v>0</v>
      </c>
      <c r="AN163" s="61">
        <f t="shared" ref="AN163" si="538">BA163*$C163</f>
        <v>0</v>
      </c>
      <c r="AO163" s="61">
        <f t="shared" ref="AO163" si="539">BB163*$C163</f>
        <v>0</v>
      </c>
      <c r="AP163" s="61">
        <f t="shared" ref="AP163" si="540">BC163*$C163</f>
        <v>0</v>
      </c>
      <c r="AQ163" s="61">
        <f t="shared" ref="AQ163" si="541">BD163*$C163</f>
        <v>0</v>
      </c>
      <c r="AR163" s="61">
        <f t="shared" ref="AR163" si="542">BE163*$C163</f>
        <v>0</v>
      </c>
      <c r="AS163" s="61">
        <f t="shared" ref="AS163:AT163" si="543">BF163*$C163</f>
        <v>0</v>
      </c>
      <c r="AT163" s="61">
        <f t="shared" si="543"/>
        <v>0</v>
      </c>
      <c r="AU163" s="60"/>
      <c r="AV163" s="60"/>
      <c r="AW163" s="60"/>
      <c r="AX163" s="60">
        <v>9</v>
      </c>
      <c r="AY163" s="60">
        <v>1</v>
      </c>
      <c r="AZ163" s="60"/>
      <c r="BA163" s="60"/>
      <c r="BB163" s="60"/>
      <c r="BC163" s="60"/>
      <c r="BD163" s="60"/>
      <c r="BE163" s="60"/>
      <c r="BF163" s="179"/>
      <c r="BG163" s="60"/>
      <c r="BH163" s="6"/>
      <c r="BI163" s="58"/>
      <c r="BJ163" s="58"/>
      <c r="BK163" s="6"/>
      <c r="BL163" s="61">
        <v>3.7</v>
      </c>
      <c r="BM163" s="61">
        <f t="shared" si="377"/>
        <v>0</v>
      </c>
      <c r="BN163" s="61">
        <f t="shared" si="378"/>
        <v>0</v>
      </c>
      <c r="BO163" s="6"/>
      <c r="BP163" s="6"/>
    </row>
    <row r="164" spans="1:68" x14ac:dyDescent="0.55000000000000004">
      <c r="A164" s="70" t="s">
        <v>236</v>
      </c>
      <c r="B164" s="76">
        <v>5</v>
      </c>
      <c r="C164" s="77">
        <f t="shared" si="506"/>
        <v>0</v>
      </c>
      <c r="D164" s="78">
        <v>120</v>
      </c>
      <c r="E164" s="44">
        <f t="shared" si="507"/>
        <v>0</v>
      </c>
      <c r="F164" s="46">
        <f t="shared" si="476"/>
        <v>120</v>
      </c>
      <c r="G164" s="44">
        <f t="shared" si="508"/>
        <v>0</v>
      </c>
      <c r="H164" s="48"/>
      <c r="I164" s="49"/>
      <c r="J164" s="50"/>
      <c r="K164" s="79"/>
      <c r="L164" s="52"/>
      <c r="M164" s="148"/>
      <c r="N164" s="80"/>
      <c r="O164" s="81"/>
      <c r="P164" s="55"/>
      <c r="Q164" s="56"/>
      <c r="R164" s="49"/>
      <c r="S164" s="57"/>
      <c r="T164" s="59">
        <f t="shared" ref="T164" si="544">AA164*$C164</f>
        <v>0</v>
      </c>
      <c r="U164" s="59">
        <f t="shared" ref="U164" si="545">AB164*$C164</f>
        <v>0</v>
      </c>
      <c r="V164" s="59">
        <f t="shared" ref="V164" si="546">AC164*$C164</f>
        <v>0</v>
      </c>
      <c r="W164" s="59">
        <f t="shared" ref="W164" si="547">AD164*$C164</f>
        <v>0</v>
      </c>
      <c r="X164" s="59">
        <f t="shared" ref="X164" si="548">AE164*$C164</f>
        <v>0</v>
      </c>
      <c r="Y164" s="59">
        <f t="shared" ref="Y164" si="549">AF164*$C164</f>
        <v>0</v>
      </c>
      <c r="Z164" s="59">
        <f t="shared" ref="Z164" si="550">AG164*$C164</f>
        <v>0</v>
      </c>
      <c r="AA164" s="60"/>
      <c r="AB164" s="60"/>
      <c r="AC164" s="60"/>
      <c r="AD164" s="60">
        <v>2</v>
      </c>
      <c r="AE164" s="60">
        <v>1</v>
      </c>
      <c r="AF164" s="60">
        <v>2</v>
      </c>
      <c r="AG164" s="60"/>
      <c r="AH164" s="61">
        <f t="shared" si="513"/>
        <v>0</v>
      </c>
      <c r="AI164" s="61">
        <f t="shared" si="514"/>
        <v>0</v>
      </c>
      <c r="AJ164" s="61">
        <f t="shared" si="515"/>
        <v>0</v>
      </c>
      <c r="AK164" s="61">
        <f t="shared" si="516"/>
        <v>0</v>
      </c>
      <c r="AL164" s="61">
        <f t="shared" si="517"/>
        <v>0</v>
      </c>
      <c r="AM164" s="61">
        <f t="shared" si="518"/>
        <v>0</v>
      </c>
      <c r="AN164" s="61">
        <f t="shared" si="519"/>
        <v>0</v>
      </c>
      <c r="AO164" s="61">
        <f t="shared" si="520"/>
        <v>0</v>
      </c>
      <c r="AP164" s="61">
        <f t="shared" si="521"/>
        <v>0</v>
      </c>
      <c r="AQ164" s="61">
        <f t="shared" si="522"/>
        <v>0</v>
      </c>
      <c r="AR164" s="61">
        <f t="shared" si="523"/>
        <v>0</v>
      </c>
      <c r="AS164" s="61">
        <f t="shared" si="524"/>
        <v>0</v>
      </c>
      <c r="AT164" s="61">
        <f t="shared" si="524"/>
        <v>0</v>
      </c>
      <c r="AU164" s="60"/>
      <c r="AV164" s="60"/>
      <c r="AW164" s="60"/>
      <c r="AX164" s="60"/>
      <c r="AY164" s="60">
        <v>3</v>
      </c>
      <c r="AZ164" s="60"/>
      <c r="BA164" s="60"/>
      <c r="BB164" s="60">
        <v>2</v>
      </c>
      <c r="BC164" s="60"/>
      <c r="BD164" s="60"/>
      <c r="BE164" s="60"/>
      <c r="BF164" s="179"/>
      <c r="BG164" s="60"/>
      <c r="BH164" s="6"/>
      <c r="BI164" s="58"/>
      <c r="BJ164" s="58"/>
      <c r="BK164" s="6"/>
      <c r="BL164" s="61">
        <v>8.4499999999999993</v>
      </c>
      <c r="BM164" s="61">
        <f t="shared" si="377"/>
        <v>0</v>
      </c>
      <c r="BN164" s="61">
        <f t="shared" si="378"/>
        <v>0</v>
      </c>
      <c r="BO164" s="6"/>
      <c r="BP164" s="6"/>
    </row>
    <row r="165" spans="1:68" x14ac:dyDescent="0.55000000000000004">
      <c r="A165" s="70" t="s">
        <v>237</v>
      </c>
      <c r="B165" s="76">
        <v>5</v>
      </c>
      <c r="C165" s="77">
        <f t="shared" si="506"/>
        <v>0</v>
      </c>
      <c r="D165" s="78">
        <v>60</v>
      </c>
      <c r="E165" s="44">
        <f t="shared" si="507"/>
        <v>0</v>
      </c>
      <c r="F165" s="46">
        <f t="shared" si="476"/>
        <v>60</v>
      </c>
      <c r="G165" s="44">
        <f t="shared" ref="G165" si="551">C165*F165</f>
        <v>0</v>
      </c>
      <c r="H165" s="48"/>
      <c r="I165" s="49"/>
      <c r="J165" s="50"/>
      <c r="K165" s="79"/>
      <c r="L165" s="52"/>
      <c r="M165" s="148"/>
      <c r="N165" s="80"/>
      <c r="O165" s="81"/>
      <c r="P165" s="55"/>
      <c r="Q165" s="56"/>
      <c r="R165" s="49"/>
      <c r="S165" s="57"/>
      <c r="T165" s="59">
        <f t="shared" ref="T165" si="552">AA165*$C165</f>
        <v>0</v>
      </c>
      <c r="U165" s="59">
        <f t="shared" ref="U165" si="553">AB165*$C165</f>
        <v>0</v>
      </c>
      <c r="V165" s="59">
        <f t="shared" ref="V165" si="554">AC165*$C165</f>
        <v>0</v>
      </c>
      <c r="W165" s="59">
        <f t="shared" ref="W165" si="555">AD165*$C165</f>
        <v>0</v>
      </c>
      <c r="X165" s="59">
        <f t="shared" ref="X165" si="556">AE165*$C165</f>
        <v>0</v>
      </c>
      <c r="Y165" s="59">
        <f t="shared" ref="Y165" si="557">AF165*$C165</f>
        <v>0</v>
      </c>
      <c r="Z165" s="59">
        <f t="shared" ref="Z165" si="558">AG165*$C165</f>
        <v>0</v>
      </c>
      <c r="AA165" s="60"/>
      <c r="AB165" s="60"/>
      <c r="AC165" s="60"/>
      <c r="AD165" s="60">
        <v>3</v>
      </c>
      <c r="AE165" s="60">
        <v>1</v>
      </c>
      <c r="AF165" s="60">
        <v>1</v>
      </c>
      <c r="AG165" s="60"/>
      <c r="AH165" s="61">
        <f t="shared" si="513"/>
        <v>0</v>
      </c>
      <c r="AI165" s="61">
        <f t="shared" si="514"/>
        <v>0</v>
      </c>
      <c r="AJ165" s="61">
        <f t="shared" si="515"/>
        <v>0</v>
      </c>
      <c r="AK165" s="61">
        <f t="shared" si="516"/>
        <v>0</v>
      </c>
      <c r="AL165" s="61">
        <f t="shared" si="517"/>
        <v>0</v>
      </c>
      <c r="AM165" s="61">
        <f t="shared" si="518"/>
        <v>0</v>
      </c>
      <c r="AN165" s="61">
        <f t="shared" si="519"/>
        <v>0</v>
      </c>
      <c r="AO165" s="61">
        <f t="shared" si="520"/>
        <v>0</v>
      </c>
      <c r="AP165" s="61">
        <f t="shared" si="521"/>
        <v>0</v>
      </c>
      <c r="AQ165" s="61">
        <f t="shared" si="522"/>
        <v>0</v>
      </c>
      <c r="AR165" s="61">
        <f t="shared" si="523"/>
        <v>0</v>
      </c>
      <c r="AS165" s="61">
        <f t="shared" si="524"/>
        <v>0</v>
      </c>
      <c r="AT165" s="61">
        <f t="shared" si="524"/>
        <v>0</v>
      </c>
      <c r="AU165" s="60"/>
      <c r="AV165" s="60"/>
      <c r="AW165" s="60"/>
      <c r="AX165" s="60">
        <v>3</v>
      </c>
      <c r="AY165" s="60">
        <v>1</v>
      </c>
      <c r="AZ165" s="60">
        <v>1</v>
      </c>
      <c r="BA165" s="60"/>
      <c r="BB165" s="60"/>
      <c r="BC165" s="60"/>
      <c r="BD165" s="60"/>
      <c r="BE165" s="60"/>
      <c r="BF165" s="179"/>
      <c r="BG165" s="60"/>
      <c r="BH165" s="6"/>
      <c r="BI165" s="58"/>
      <c r="BJ165" s="58"/>
      <c r="BK165" s="6"/>
      <c r="BL165" s="61">
        <v>2.79</v>
      </c>
      <c r="BM165" s="61">
        <f t="shared" si="377"/>
        <v>0</v>
      </c>
      <c r="BN165" s="61">
        <f t="shared" si="378"/>
        <v>0</v>
      </c>
      <c r="BO165" s="6"/>
      <c r="BP165" s="6"/>
    </row>
    <row r="166" spans="1:68" x14ac:dyDescent="0.55000000000000004">
      <c r="A166" s="70" t="s">
        <v>198</v>
      </c>
      <c r="B166" s="76">
        <v>10</v>
      </c>
      <c r="C166" s="77">
        <f t="shared" si="506"/>
        <v>0</v>
      </c>
      <c r="D166" s="78">
        <v>60</v>
      </c>
      <c r="E166" s="44">
        <f t="shared" si="507"/>
        <v>0</v>
      </c>
      <c r="F166" s="46">
        <f t="shared" si="476"/>
        <v>60</v>
      </c>
      <c r="G166" s="44">
        <f t="shared" si="508"/>
        <v>0</v>
      </c>
      <c r="H166" s="48"/>
      <c r="I166" s="49"/>
      <c r="J166" s="50"/>
      <c r="K166" s="79"/>
      <c r="L166" s="52"/>
      <c r="M166" s="148"/>
      <c r="N166" s="80"/>
      <c r="O166" s="81"/>
      <c r="P166" s="55"/>
      <c r="Q166" s="56"/>
      <c r="R166" s="49"/>
      <c r="S166" s="57"/>
      <c r="T166" s="59">
        <f t="shared" si="477"/>
        <v>0</v>
      </c>
      <c r="U166" s="59">
        <f t="shared" si="478"/>
        <v>0</v>
      </c>
      <c r="V166" s="59">
        <f t="shared" si="479"/>
        <v>0</v>
      </c>
      <c r="W166" s="59">
        <f t="shared" si="509"/>
        <v>0</v>
      </c>
      <c r="X166" s="59">
        <f t="shared" si="510"/>
        <v>0</v>
      </c>
      <c r="Y166" s="59">
        <f t="shared" si="511"/>
        <v>0</v>
      </c>
      <c r="Z166" s="59">
        <f t="shared" si="512"/>
        <v>0</v>
      </c>
      <c r="AA166" s="60"/>
      <c r="AB166" s="60"/>
      <c r="AC166" s="60">
        <v>10</v>
      </c>
      <c r="AD166" s="60"/>
      <c r="AE166" s="60"/>
      <c r="AF166" s="60"/>
      <c r="AG166" s="60"/>
      <c r="AH166" s="61">
        <f t="shared" si="513"/>
        <v>0</v>
      </c>
      <c r="AI166" s="61">
        <f t="shared" si="514"/>
        <v>0</v>
      </c>
      <c r="AJ166" s="61">
        <f t="shared" si="515"/>
        <v>0</v>
      </c>
      <c r="AK166" s="61">
        <f t="shared" si="516"/>
        <v>0</v>
      </c>
      <c r="AL166" s="61">
        <f t="shared" si="517"/>
        <v>0</v>
      </c>
      <c r="AM166" s="61">
        <f t="shared" si="518"/>
        <v>0</v>
      </c>
      <c r="AN166" s="61">
        <f t="shared" si="519"/>
        <v>0</v>
      </c>
      <c r="AO166" s="61">
        <f t="shared" si="520"/>
        <v>0</v>
      </c>
      <c r="AP166" s="61">
        <f t="shared" si="521"/>
        <v>0</v>
      </c>
      <c r="AQ166" s="61">
        <f t="shared" si="522"/>
        <v>0</v>
      </c>
      <c r="AR166" s="61">
        <f t="shared" si="523"/>
        <v>0</v>
      </c>
      <c r="AS166" s="61">
        <f t="shared" si="524"/>
        <v>0</v>
      </c>
      <c r="AT166" s="61">
        <f t="shared" si="524"/>
        <v>0</v>
      </c>
      <c r="AU166" s="60"/>
      <c r="AV166" s="60">
        <v>10</v>
      </c>
      <c r="AW166" s="60"/>
      <c r="AX166" s="60"/>
      <c r="AY166" s="60"/>
      <c r="AZ166" s="60"/>
      <c r="BA166" s="60"/>
      <c r="BB166" s="60"/>
      <c r="BC166" s="60"/>
      <c r="BD166" s="60"/>
      <c r="BE166" s="60"/>
      <c r="BF166" s="179"/>
      <c r="BG166" s="60"/>
      <c r="BH166" s="6"/>
      <c r="BI166" s="58"/>
      <c r="BJ166" s="58"/>
      <c r="BK166" s="6"/>
      <c r="BL166" s="61">
        <v>2.14</v>
      </c>
      <c r="BM166" s="61">
        <f t="shared" si="377"/>
        <v>0</v>
      </c>
      <c r="BN166" s="61">
        <f t="shared" si="378"/>
        <v>0</v>
      </c>
      <c r="BO166" s="6"/>
      <c r="BP166" s="6"/>
    </row>
    <row r="167" spans="1:68" x14ac:dyDescent="0.55000000000000004">
      <c r="A167" s="70" t="s">
        <v>71</v>
      </c>
      <c r="B167" s="76">
        <v>5</v>
      </c>
      <c r="C167" s="77">
        <f t="shared" si="506"/>
        <v>0</v>
      </c>
      <c r="D167" s="78">
        <v>70</v>
      </c>
      <c r="E167" s="44">
        <f t="shared" si="507"/>
        <v>0</v>
      </c>
      <c r="F167" s="46">
        <f t="shared" si="476"/>
        <v>70</v>
      </c>
      <c r="G167" s="44">
        <f t="shared" si="508"/>
        <v>0</v>
      </c>
      <c r="H167" s="48"/>
      <c r="I167" s="49"/>
      <c r="J167" s="50"/>
      <c r="K167" s="79"/>
      <c r="L167" s="52"/>
      <c r="M167" s="148"/>
      <c r="N167" s="80"/>
      <c r="O167" s="81"/>
      <c r="P167" s="55"/>
      <c r="Q167" s="56"/>
      <c r="R167" s="49"/>
      <c r="S167" s="57"/>
      <c r="T167" s="59">
        <f t="shared" si="477"/>
        <v>0</v>
      </c>
      <c r="U167" s="59">
        <f t="shared" si="478"/>
        <v>0</v>
      </c>
      <c r="V167" s="59">
        <f t="shared" si="479"/>
        <v>0</v>
      </c>
      <c r="W167" s="59">
        <f t="shared" si="509"/>
        <v>0</v>
      </c>
      <c r="X167" s="59">
        <f t="shared" si="510"/>
        <v>0</v>
      </c>
      <c r="Y167" s="59">
        <f t="shared" si="511"/>
        <v>0</v>
      </c>
      <c r="Z167" s="59">
        <f t="shared" si="512"/>
        <v>0</v>
      </c>
      <c r="AA167" s="60"/>
      <c r="AB167" s="60"/>
      <c r="AC167" s="60"/>
      <c r="AD167" s="60">
        <v>5</v>
      </c>
      <c r="AE167" s="60"/>
      <c r="AF167" s="60"/>
      <c r="AG167" s="60"/>
      <c r="AH167" s="61">
        <f t="shared" si="513"/>
        <v>0</v>
      </c>
      <c r="AI167" s="61">
        <f t="shared" si="514"/>
        <v>0</v>
      </c>
      <c r="AJ167" s="61">
        <f t="shared" si="515"/>
        <v>0</v>
      </c>
      <c r="AK167" s="61">
        <f t="shared" si="516"/>
        <v>0</v>
      </c>
      <c r="AL167" s="61">
        <f t="shared" si="517"/>
        <v>0</v>
      </c>
      <c r="AM167" s="61">
        <f t="shared" si="518"/>
        <v>0</v>
      </c>
      <c r="AN167" s="61">
        <f t="shared" si="519"/>
        <v>0</v>
      </c>
      <c r="AO167" s="61">
        <f t="shared" si="520"/>
        <v>0</v>
      </c>
      <c r="AP167" s="61">
        <f t="shared" si="521"/>
        <v>0</v>
      </c>
      <c r="AQ167" s="61">
        <f t="shared" si="522"/>
        <v>0</v>
      </c>
      <c r="AR167" s="61">
        <f t="shared" si="523"/>
        <v>0</v>
      </c>
      <c r="AS167" s="61">
        <f t="shared" si="524"/>
        <v>0</v>
      </c>
      <c r="AT167" s="61">
        <f t="shared" si="524"/>
        <v>0</v>
      </c>
      <c r="AU167" s="60"/>
      <c r="AV167" s="60">
        <v>2</v>
      </c>
      <c r="AW167" s="60">
        <v>3</v>
      </c>
      <c r="AX167" s="60"/>
      <c r="AY167" s="60"/>
      <c r="AZ167" s="60"/>
      <c r="BA167" s="60"/>
      <c r="BB167" s="60"/>
      <c r="BC167" s="60"/>
      <c r="BD167" s="60"/>
      <c r="BE167" s="60"/>
      <c r="BF167" s="179"/>
      <c r="BG167" s="60"/>
      <c r="BH167" s="6"/>
      <c r="BI167" s="58"/>
      <c r="BJ167" s="58"/>
      <c r="BK167" s="6"/>
      <c r="BL167" s="61">
        <v>2.4700000000000002</v>
      </c>
      <c r="BM167" s="61">
        <f t="shared" si="377"/>
        <v>0</v>
      </c>
      <c r="BN167" s="61">
        <f t="shared" si="378"/>
        <v>0</v>
      </c>
      <c r="BO167" s="6"/>
      <c r="BP167" s="6"/>
    </row>
    <row r="168" spans="1:68" x14ac:dyDescent="0.55000000000000004">
      <c r="A168" s="70" t="s">
        <v>72</v>
      </c>
      <c r="B168" s="76">
        <v>5</v>
      </c>
      <c r="C168" s="77">
        <f t="shared" si="506"/>
        <v>0</v>
      </c>
      <c r="D168" s="78">
        <v>70</v>
      </c>
      <c r="E168" s="44">
        <f t="shared" si="507"/>
        <v>0</v>
      </c>
      <c r="F168" s="46">
        <f t="shared" si="476"/>
        <v>70</v>
      </c>
      <c r="G168" s="44">
        <f t="shared" si="508"/>
        <v>0</v>
      </c>
      <c r="H168" s="48"/>
      <c r="I168" s="49"/>
      <c r="J168" s="50"/>
      <c r="K168" s="79"/>
      <c r="L168" s="52"/>
      <c r="M168" s="148"/>
      <c r="N168" s="80"/>
      <c r="O168" s="81"/>
      <c r="P168" s="55"/>
      <c r="Q168" s="56"/>
      <c r="R168" s="49"/>
      <c r="S168" s="57"/>
      <c r="T168" s="59">
        <f t="shared" si="477"/>
        <v>0</v>
      </c>
      <c r="U168" s="59">
        <f t="shared" si="478"/>
        <v>0</v>
      </c>
      <c r="V168" s="59">
        <f t="shared" si="479"/>
        <v>0</v>
      </c>
      <c r="W168" s="59">
        <f t="shared" si="509"/>
        <v>0</v>
      </c>
      <c r="X168" s="59">
        <f t="shared" si="510"/>
        <v>0</v>
      </c>
      <c r="Y168" s="59">
        <f t="shared" si="511"/>
        <v>0</v>
      </c>
      <c r="Z168" s="59">
        <f t="shared" si="512"/>
        <v>0</v>
      </c>
      <c r="AA168" s="60"/>
      <c r="AB168" s="60"/>
      <c r="AC168" s="60"/>
      <c r="AD168" s="60">
        <v>5</v>
      </c>
      <c r="AE168" s="60"/>
      <c r="AF168" s="60"/>
      <c r="AG168" s="60"/>
      <c r="AH168" s="61">
        <f t="shared" si="513"/>
        <v>0</v>
      </c>
      <c r="AI168" s="61">
        <f t="shared" si="514"/>
        <v>0</v>
      </c>
      <c r="AJ168" s="61">
        <f t="shared" si="515"/>
        <v>0</v>
      </c>
      <c r="AK168" s="61">
        <f t="shared" si="516"/>
        <v>0</v>
      </c>
      <c r="AL168" s="61">
        <f t="shared" si="517"/>
        <v>0</v>
      </c>
      <c r="AM168" s="61">
        <f t="shared" si="518"/>
        <v>0</v>
      </c>
      <c r="AN168" s="61">
        <f t="shared" si="519"/>
        <v>0</v>
      </c>
      <c r="AO168" s="61">
        <f t="shared" si="520"/>
        <v>0</v>
      </c>
      <c r="AP168" s="61">
        <f t="shared" si="521"/>
        <v>0</v>
      </c>
      <c r="AQ168" s="61">
        <f t="shared" si="522"/>
        <v>0</v>
      </c>
      <c r="AR168" s="61">
        <f t="shared" si="523"/>
        <v>0</v>
      </c>
      <c r="AS168" s="61">
        <f t="shared" si="524"/>
        <v>0</v>
      </c>
      <c r="AT168" s="61">
        <f t="shared" si="524"/>
        <v>0</v>
      </c>
      <c r="AU168" s="60"/>
      <c r="AV168" s="60"/>
      <c r="AW168" s="60"/>
      <c r="AX168" s="60"/>
      <c r="AY168" s="60">
        <v>2</v>
      </c>
      <c r="AZ168" s="60">
        <v>3</v>
      </c>
      <c r="BA168" s="60"/>
      <c r="BB168" s="60"/>
      <c r="BC168" s="60"/>
      <c r="BD168" s="60"/>
      <c r="BE168" s="60"/>
      <c r="BF168" s="179"/>
      <c r="BG168" s="60"/>
      <c r="BH168" s="6"/>
      <c r="BI168" s="58"/>
      <c r="BJ168" s="58"/>
      <c r="BK168" s="6"/>
      <c r="BL168" s="61">
        <v>3.47</v>
      </c>
      <c r="BM168" s="61">
        <f t="shared" si="377"/>
        <v>0</v>
      </c>
      <c r="BN168" s="61">
        <f t="shared" si="378"/>
        <v>0</v>
      </c>
      <c r="BO168" s="6"/>
      <c r="BP168" s="6"/>
    </row>
    <row r="169" spans="1:68" x14ac:dyDescent="0.55000000000000004">
      <c r="A169" s="70" t="s">
        <v>73</v>
      </c>
      <c r="B169" s="76">
        <v>5</v>
      </c>
      <c r="C169" s="77">
        <f t="shared" si="506"/>
        <v>0</v>
      </c>
      <c r="D169" s="78">
        <v>70</v>
      </c>
      <c r="E169" s="44">
        <f t="shared" si="507"/>
        <v>0</v>
      </c>
      <c r="F169" s="46">
        <f t="shared" si="476"/>
        <v>70</v>
      </c>
      <c r="G169" s="44">
        <f t="shared" si="508"/>
        <v>0</v>
      </c>
      <c r="H169" s="83"/>
      <c r="I169" s="49"/>
      <c r="J169" s="50"/>
      <c r="K169" s="79"/>
      <c r="L169" s="52"/>
      <c r="M169" s="148"/>
      <c r="N169" s="80"/>
      <c r="O169" s="81"/>
      <c r="P169" s="55"/>
      <c r="Q169" s="56"/>
      <c r="R169" s="49"/>
      <c r="S169" s="57"/>
      <c r="T169" s="59">
        <f t="shared" si="477"/>
        <v>0</v>
      </c>
      <c r="U169" s="59">
        <f t="shared" si="478"/>
        <v>0</v>
      </c>
      <c r="V169" s="59">
        <f t="shared" si="479"/>
        <v>0</v>
      </c>
      <c r="W169" s="59">
        <f t="shared" si="509"/>
        <v>0</v>
      </c>
      <c r="X169" s="59">
        <f t="shared" si="510"/>
        <v>0</v>
      </c>
      <c r="Y169" s="59">
        <f t="shared" si="511"/>
        <v>0</v>
      </c>
      <c r="Z169" s="59">
        <f t="shared" si="512"/>
        <v>0</v>
      </c>
      <c r="AA169" s="60"/>
      <c r="AB169" s="60"/>
      <c r="AC169" s="60"/>
      <c r="AD169" s="60">
        <v>5</v>
      </c>
      <c r="AE169" s="60"/>
      <c r="AF169" s="60"/>
      <c r="AG169" s="60"/>
      <c r="AH169" s="61">
        <f t="shared" si="513"/>
        <v>0</v>
      </c>
      <c r="AI169" s="61">
        <f t="shared" si="514"/>
        <v>0</v>
      </c>
      <c r="AJ169" s="61">
        <f t="shared" si="515"/>
        <v>0</v>
      </c>
      <c r="AK169" s="61">
        <f t="shared" si="516"/>
        <v>0</v>
      </c>
      <c r="AL169" s="61">
        <f t="shared" si="517"/>
        <v>0</v>
      </c>
      <c r="AM169" s="61">
        <f t="shared" si="518"/>
        <v>0</v>
      </c>
      <c r="AN169" s="61">
        <f t="shared" si="519"/>
        <v>0</v>
      </c>
      <c r="AO169" s="61">
        <f t="shared" si="520"/>
        <v>0</v>
      </c>
      <c r="AP169" s="61">
        <f t="shared" si="521"/>
        <v>0</v>
      </c>
      <c r="AQ169" s="61">
        <f t="shared" si="522"/>
        <v>0</v>
      </c>
      <c r="AR169" s="61">
        <f t="shared" si="523"/>
        <v>0</v>
      </c>
      <c r="AS169" s="61">
        <f t="shared" si="524"/>
        <v>0</v>
      </c>
      <c r="AT169" s="61">
        <f t="shared" si="524"/>
        <v>0</v>
      </c>
      <c r="AU169" s="60"/>
      <c r="AV169" s="60"/>
      <c r="AW169" s="60"/>
      <c r="AX169" s="60"/>
      <c r="AY169" s="60"/>
      <c r="AZ169" s="60"/>
      <c r="BA169" s="60">
        <v>5</v>
      </c>
      <c r="BB169" s="60"/>
      <c r="BC169" s="60"/>
      <c r="BD169" s="60"/>
      <c r="BE169" s="60"/>
      <c r="BF169" s="179"/>
      <c r="BG169" s="60"/>
      <c r="BH169" s="6"/>
      <c r="BI169" s="58"/>
      <c r="BJ169" s="58"/>
      <c r="BK169" s="6"/>
      <c r="BL169" s="61">
        <v>3.5</v>
      </c>
      <c r="BM169" s="61">
        <f t="shared" si="377"/>
        <v>0</v>
      </c>
      <c r="BN169" s="61">
        <f t="shared" si="378"/>
        <v>0</v>
      </c>
      <c r="BO169" s="6"/>
      <c r="BP169" s="6"/>
    </row>
    <row r="170" spans="1:68" x14ac:dyDescent="0.55000000000000004">
      <c r="A170" s="70" t="s">
        <v>74</v>
      </c>
      <c r="B170" s="76">
        <v>10</v>
      </c>
      <c r="C170" s="77">
        <f t="shared" si="506"/>
        <v>0</v>
      </c>
      <c r="D170" s="78">
        <v>70</v>
      </c>
      <c r="E170" s="44">
        <f t="shared" si="507"/>
        <v>0</v>
      </c>
      <c r="F170" s="46">
        <f t="shared" ref="F170" si="559">D170*((100-E170)/100)</f>
        <v>70</v>
      </c>
      <c r="G170" s="44">
        <f t="shared" ref="G170" si="560">C170*F170</f>
        <v>0</v>
      </c>
      <c r="H170" s="83"/>
      <c r="I170" s="49"/>
      <c r="J170" s="50"/>
      <c r="K170" s="79"/>
      <c r="L170" s="52"/>
      <c r="M170" s="148"/>
      <c r="N170" s="80"/>
      <c r="O170" s="81"/>
      <c r="P170" s="55"/>
      <c r="Q170" s="56"/>
      <c r="R170" s="49"/>
      <c r="S170" s="57"/>
      <c r="T170" s="59">
        <f t="shared" ref="T170:T171" si="561">AA170*$C170</f>
        <v>0</v>
      </c>
      <c r="U170" s="59">
        <f t="shared" ref="U170:U171" si="562">AB170*$C170</f>
        <v>0</v>
      </c>
      <c r="V170" s="59">
        <f t="shared" ref="V170:V171" si="563">AC170*$C170</f>
        <v>0</v>
      </c>
      <c r="W170" s="59">
        <f t="shared" ref="W170:W171" si="564">AD170*$C170</f>
        <v>0</v>
      </c>
      <c r="X170" s="59">
        <f t="shared" ref="X170:X171" si="565">AE170*$C170</f>
        <v>0</v>
      </c>
      <c r="Y170" s="59">
        <f t="shared" ref="Y170:Y171" si="566">AF170*$C170</f>
        <v>0</v>
      </c>
      <c r="Z170" s="59">
        <f t="shared" ref="Z170:Z171" si="567">AG170*$C170</f>
        <v>0</v>
      </c>
      <c r="AA170" s="60"/>
      <c r="AB170" s="60"/>
      <c r="AC170" s="60">
        <v>10</v>
      </c>
      <c r="AD170" s="60"/>
      <c r="AE170" s="60"/>
      <c r="AF170" s="60"/>
      <c r="AG170" s="60"/>
      <c r="AH170" s="61">
        <f t="shared" ref="AH170" si="568">AU170*$C170</f>
        <v>0</v>
      </c>
      <c r="AI170" s="61">
        <f t="shared" ref="AI170" si="569">AV170*$C170</f>
        <v>0</v>
      </c>
      <c r="AJ170" s="61">
        <f t="shared" ref="AJ170" si="570">AW170*$C170</f>
        <v>0</v>
      </c>
      <c r="AK170" s="61">
        <f t="shared" ref="AK170" si="571">AX170*$C170</f>
        <v>0</v>
      </c>
      <c r="AL170" s="61">
        <f t="shared" ref="AL170" si="572">AY170*$C170</f>
        <v>0</v>
      </c>
      <c r="AM170" s="61">
        <f t="shared" ref="AM170" si="573">AZ170*$C170</f>
        <v>0</v>
      </c>
      <c r="AN170" s="61">
        <f t="shared" ref="AN170" si="574">BA170*$C170</f>
        <v>0</v>
      </c>
      <c r="AO170" s="61">
        <f t="shared" ref="AO170" si="575">BB170*$C170</f>
        <v>0</v>
      </c>
      <c r="AP170" s="61">
        <f t="shared" ref="AP170" si="576">BC170*$C170</f>
        <v>0</v>
      </c>
      <c r="AQ170" s="61">
        <f t="shared" ref="AQ170" si="577">BD170*$C170</f>
        <v>0</v>
      </c>
      <c r="AR170" s="61">
        <f t="shared" ref="AR170" si="578">BE170*$C170</f>
        <v>0</v>
      </c>
      <c r="AS170" s="61">
        <f t="shared" ref="AS170:AT170" si="579">BF170*$C170</f>
        <v>0</v>
      </c>
      <c r="AT170" s="61">
        <f t="shared" si="579"/>
        <v>0</v>
      </c>
      <c r="AU170" s="60">
        <v>1</v>
      </c>
      <c r="AV170" s="60">
        <v>9</v>
      </c>
      <c r="AW170" s="60"/>
      <c r="AX170" s="60"/>
      <c r="AY170" s="60"/>
      <c r="AZ170" s="60"/>
      <c r="BA170" s="60"/>
      <c r="BB170" s="60"/>
      <c r="BC170" s="60"/>
      <c r="BD170" s="60"/>
      <c r="BE170" s="60"/>
      <c r="BF170" s="179"/>
      <c r="BG170" s="60"/>
      <c r="BH170" s="6"/>
      <c r="BI170" s="58"/>
      <c r="BJ170" s="58"/>
      <c r="BK170" s="6"/>
      <c r="BL170" s="61">
        <v>3.07</v>
      </c>
      <c r="BM170" s="61">
        <f t="shared" si="377"/>
        <v>0</v>
      </c>
      <c r="BN170" s="61">
        <f t="shared" si="378"/>
        <v>0</v>
      </c>
      <c r="BO170" s="6"/>
      <c r="BP170" s="6"/>
    </row>
    <row r="171" spans="1:68" x14ac:dyDescent="0.55000000000000004">
      <c r="A171" s="70" t="s">
        <v>200</v>
      </c>
      <c r="B171" s="76">
        <v>5</v>
      </c>
      <c r="C171" s="77">
        <f t="shared" si="506"/>
        <v>0</v>
      </c>
      <c r="D171" s="78">
        <v>65</v>
      </c>
      <c r="E171" s="44">
        <f t="shared" si="507"/>
        <v>0</v>
      </c>
      <c r="F171" s="46">
        <f t="shared" si="476"/>
        <v>65</v>
      </c>
      <c r="G171" s="44">
        <f t="shared" si="508"/>
        <v>0</v>
      </c>
      <c r="H171" s="83"/>
      <c r="I171" s="49"/>
      <c r="J171" s="50"/>
      <c r="K171" s="79"/>
      <c r="L171" s="52"/>
      <c r="M171" s="148"/>
      <c r="N171" s="80"/>
      <c r="O171" s="81"/>
      <c r="P171" s="55"/>
      <c r="Q171" s="56"/>
      <c r="R171" s="49"/>
      <c r="S171" s="57"/>
      <c r="T171" s="59">
        <f t="shared" si="561"/>
        <v>0</v>
      </c>
      <c r="U171" s="59">
        <f t="shared" si="562"/>
        <v>0</v>
      </c>
      <c r="V171" s="59">
        <f t="shared" si="563"/>
        <v>0</v>
      </c>
      <c r="W171" s="59">
        <f t="shared" si="564"/>
        <v>0</v>
      </c>
      <c r="X171" s="59">
        <f t="shared" si="565"/>
        <v>0</v>
      </c>
      <c r="Y171" s="59">
        <f t="shared" si="566"/>
        <v>0</v>
      </c>
      <c r="Z171" s="59">
        <f t="shared" si="567"/>
        <v>0</v>
      </c>
      <c r="AA171" s="60"/>
      <c r="AB171" s="60"/>
      <c r="AC171" s="60">
        <v>4</v>
      </c>
      <c r="AD171" s="60">
        <v>1</v>
      </c>
      <c r="AE171" s="60"/>
      <c r="AF171" s="60">
        <v>5</v>
      </c>
      <c r="AG171" s="60"/>
      <c r="AH171" s="61">
        <f t="shared" si="513"/>
        <v>0</v>
      </c>
      <c r="AI171" s="61">
        <f t="shared" si="514"/>
        <v>0</v>
      </c>
      <c r="AJ171" s="61">
        <f t="shared" si="515"/>
        <v>0</v>
      </c>
      <c r="AK171" s="61">
        <f t="shared" si="516"/>
        <v>0</v>
      </c>
      <c r="AL171" s="61">
        <f t="shared" si="517"/>
        <v>0</v>
      </c>
      <c r="AM171" s="61">
        <f t="shared" si="518"/>
        <v>0</v>
      </c>
      <c r="AN171" s="61">
        <f t="shared" si="519"/>
        <v>0</v>
      </c>
      <c r="AO171" s="61">
        <f t="shared" si="520"/>
        <v>0</v>
      </c>
      <c r="AP171" s="61">
        <f t="shared" si="521"/>
        <v>0</v>
      </c>
      <c r="AQ171" s="61">
        <f t="shared" si="522"/>
        <v>0</v>
      </c>
      <c r="AR171" s="61">
        <f t="shared" si="523"/>
        <v>0</v>
      </c>
      <c r="AS171" s="61">
        <f t="shared" si="524"/>
        <v>0</v>
      </c>
      <c r="AT171" s="61">
        <f t="shared" si="524"/>
        <v>0</v>
      </c>
      <c r="AU171" s="60">
        <v>5</v>
      </c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179"/>
      <c r="BG171" s="60"/>
      <c r="BH171" s="6"/>
      <c r="BI171" s="58"/>
      <c r="BJ171" s="58"/>
      <c r="BK171" s="6"/>
      <c r="BL171" s="61">
        <v>1.31</v>
      </c>
      <c r="BM171" s="61">
        <f t="shared" si="377"/>
        <v>0</v>
      </c>
      <c r="BN171" s="61">
        <f t="shared" si="378"/>
        <v>0</v>
      </c>
      <c r="BO171" s="6"/>
      <c r="BP171" s="6"/>
    </row>
    <row r="172" spans="1:68" x14ac:dyDescent="0.55000000000000004">
      <c r="A172" s="70" t="s">
        <v>199</v>
      </c>
      <c r="B172" s="76">
        <v>5</v>
      </c>
      <c r="C172" s="77">
        <f t="shared" si="506"/>
        <v>0</v>
      </c>
      <c r="D172" s="78">
        <v>50</v>
      </c>
      <c r="E172" s="44">
        <f t="shared" si="507"/>
        <v>0</v>
      </c>
      <c r="F172" s="46">
        <f t="shared" si="476"/>
        <v>50</v>
      </c>
      <c r="G172" s="44">
        <f t="shared" si="508"/>
        <v>0</v>
      </c>
      <c r="H172" s="83"/>
      <c r="I172" s="49"/>
      <c r="J172" s="50"/>
      <c r="K172" s="79"/>
      <c r="L172" s="52"/>
      <c r="M172" s="148"/>
      <c r="N172" s="80"/>
      <c r="O172" s="81"/>
      <c r="P172" s="55"/>
      <c r="Q172" s="56"/>
      <c r="R172" s="49"/>
      <c r="S172" s="57"/>
      <c r="T172" s="59">
        <f t="shared" si="477"/>
        <v>0</v>
      </c>
      <c r="U172" s="59">
        <f t="shared" si="478"/>
        <v>0</v>
      </c>
      <c r="V172" s="59">
        <f t="shared" si="479"/>
        <v>0</v>
      </c>
      <c r="W172" s="59">
        <f t="shared" si="509"/>
        <v>0</v>
      </c>
      <c r="X172" s="59">
        <f t="shared" si="510"/>
        <v>0</v>
      </c>
      <c r="Y172" s="59">
        <f t="shared" si="511"/>
        <v>0</v>
      </c>
      <c r="Z172" s="59">
        <f t="shared" si="512"/>
        <v>0</v>
      </c>
      <c r="AA172" s="60"/>
      <c r="AB172" s="60"/>
      <c r="AC172" s="60">
        <v>2</v>
      </c>
      <c r="AD172" s="60">
        <v>3</v>
      </c>
      <c r="AE172" s="60"/>
      <c r="AF172" s="60"/>
      <c r="AG172" s="60"/>
      <c r="AH172" s="61">
        <f t="shared" si="513"/>
        <v>0</v>
      </c>
      <c r="AI172" s="61">
        <f t="shared" si="514"/>
        <v>0</v>
      </c>
      <c r="AJ172" s="61">
        <f t="shared" si="515"/>
        <v>0</v>
      </c>
      <c r="AK172" s="61">
        <f t="shared" si="516"/>
        <v>0</v>
      </c>
      <c r="AL172" s="61">
        <f t="shared" si="517"/>
        <v>0</v>
      </c>
      <c r="AM172" s="61">
        <f t="shared" si="518"/>
        <v>0</v>
      </c>
      <c r="AN172" s="61">
        <f t="shared" si="519"/>
        <v>0</v>
      </c>
      <c r="AO172" s="61">
        <f t="shared" si="520"/>
        <v>0</v>
      </c>
      <c r="AP172" s="61">
        <f t="shared" si="521"/>
        <v>0</v>
      </c>
      <c r="AQ172" s="61">
        <f t="shared" si="522"/>
        <v>0</v>
      </c>
      <c r="AR172" s="61">
        <f t="shared" si="523"/>
        <v>0</v>
      </c>
      <c r="AS172" s="61">
        <f t="shared" si="524"/>
        <v>0</v>
      </c>
      <c r="AT172" s="61">
        <f t="shared" si="524"/>
        <v>0</v>
      </c>
      <c r="AU172" s="60">
        <v>1</v>
      </c>
      <c r="AV172" s="60">
        <v>2</v>
      </c>
      <c r="AW172" s="60">
        <v>2</v>
      </c>
      <c r="AX172" s="60"/>
      <c r="AY172" s="60"/>
      <c r="AZ172" s="60"/>
      <c r="BA172" s="60"/>
      <c r="BB172" s="60"/>
      <c r="BC172" s="60"/>
      <c r="BD172" s="60"/>
      <c r="BE172" s="60"/>
      <c r="BF172" s="179"/>
      <c r="BG172" s="60"/>
      <c r="BH172" s="6"/>
      <c r="BI172" s="58"/>
      <c r="BJ172" s="58"/>
      <c r="BK172" s="6"/>
      <c r="BL172" s="61">
        <v>2.21</v>
      </c>
      <c r="BM172" s="61">
        <f t="shared" si="377"/>
        <v>0</v>
      </c>
      <c r="BN172" s="61">
        <f t="shared" si="378"/>
        <v>0</v>
      </c>
      <c r="BO172" s="6"/>
      <c r="BP172" s="6"/>
    </row>
    <row r="173" spans="1:68" x14ac:dyDescent="0.55000000000000004">
      <c r="A173" s="70" t="s">
        <v>75</v>
      </c>
      <c r="B173" s="76">
        <v>5</v>
      </c>
      <c r="C173" s="77">
        <f t="shared" si="506"/>
        <v>0</v>
      </c>
      <c r="D173" s="78">
        <v>60</v>
      </c>
      <c r="E173" s="44">
        <f t="shared" si="507"/>
        <v>0</v>
      </c>
      <c r="F173" s="46">
        <f t="shared" si="476"/>
        <v>60</v>
      </c>
      <c r="G173" s="44">
        <f t="shared" si="508"/>
        <v>0</v>
      </c>
      <c r="H173" s="83"/>
      <c r="I173" s="49"/>
      <c r="J173" s="50"/>
      <c r="K173" s="79"/>
      <c r="L173" s="52"/>
      <c r="M173" s="148"/>
      <c r="N173" s="80"/>
      <c r="O173" s="81"/>
      <c r="P173" s="55"/>
      <c r="Q173" s="56"/>
      <c r="R173" s="49"/>
      <c r="S173" s="57"/>
      <c r="T173" s="59">
        <f t="shared" si="477"/>
        <v>0</v>
      </c>
      <c r="U173" s="59">
        <f t="shared" si="478"/>
        <v>0</v>
      </c>
      <c r="V173" s="59">
        <f t="shared" si="479"/>
        <v>0</v>
      </c>
      <c r="W173" s="59">
        <f t="shared" si="509"/>
        <v>0</v>
      </c>
      <c r="X173" s="59">
        <f t="shared" si="510"/>
        <v>0</v>
      </c>
      <c r="Y173" s="59">
        <f t="shared" si="511"/>
        <v>0</v>
      </c>
      <c r="Z173" s="59">
        <f t="shared" si="512"/>
        <v>0</v>
      </c>
      <c r="AA173" s="60"/>
      <c r="AB173" s="60"/>
      <c r="AC173" s="60"/>
      <c r="AD173" s="60">
        <v>5</v>
      </c>
      <c r="AE173" s="60"/>
      <c r="AF173" s="60"/>
      <c r="AG173" s="60"/>
      <c r="AH173" s="61">
        <f t="shared" si="513"/>
        <v>0</v>
      </c>
      <c r="AI173" s="61">
        <f t="shared" si="514"/>
        <v>0</v>
      </c>
      <c r="AJ173" s="61">
        <f t="shared" si="515"/>
        <v>0</v>
      </c>
      <c r="AK173" s="61">
        <f t="shared" si="516"/>
        <v>0</v>
      </c>
      <c r="AL173" s="61">
        <f t="shared" si="517"/>
        <v>0</v>
      </c>
      <c r="AM173" s="61">
        <f t="shared" si="518"/>
        <v>0</v>
      </c>
      <c r="AN173" s="61">
        <f t="shared" si="519"/>
        <v>0</v>
      </c>
      <c r="AO173" s="61">
        <f t="shared" si="520"/>
        <v>0</v>
      </c>
      <c r="AP173" s="61">
        <f t="shared" si="521"/>
        <v>0</v>
      </c>
      <c r="AQ173" s="61">
        <f t="shared" si="522"/>
        <v>0</v>
      </c>
      <c r="AR173" s="61">
        <f t="shared" si="523"/>
        <v>0</v>
      </c>
      <c r="AS173" s="61">
        <f t="shared" si="524"/>
        <v>0</v>
      </c>
      <c r="AT173" s="61">
        <f t="shared" si="524"/>
        <v>0</v>
      </c>
      <c r="AU173" s="60"/>
      <c r="AV173" s="60">
        <v>2</v>
      </c>
      <c r="AW173" s="60">
        <v>3</v>
      </c>
      <c r="AX173" s="60"/>
      <c r="AY173" s="60"/>
      <c r="AZ173" s="60"/>
      <c r="BA173" s="60"/>
      <c r="BB173" s="60"/>
      <c r="BC173" s="60"/>
      <c r="BD173" s="60"/>
      <c r="BE173" s="60"/>
      <c r="BF173" s="179"/>
      <c r="BG173" s="60"/>
      <c r="BH173" s="6"/>
      <c r="BI173" s="58"/>
      <c r="BJ173" s="58"/>
      <c r="BK173" s="6"/>
      <c r="BL173" s="61">
        <v>2.78</v>
      </c>
      <c r="BM173" s="61">
        <f t="shared" si="377"/>
        <v>0</v>
      </c>
      <c r="BN173" s="61">
        <f t="shared" si="378"/>
        <v>0</v>
      </c>
      <c r="BO173" s="6"/>
      <c r="BP173" s="6"/>
    </row>
    <row r="174" spans="1:68" x14ac:dyDescent="0.55000000000000004">
      <c r="A174" s="70" t="s">
        <v>76</v>
      </c>
      <c r="B174" s="76">
        <v>5</v>
      </c>
      <c r="C174" s="77">
        <f t="shared" si="506"/>
        <v>0</v>
      </c>
      <c r="D174" s="78">
        <v>85</v>
      </c>
      <c r="E174" s="44">
        <f t="shared" si="507"/>
        <v>0</v>
      </c>
      <c r="F174" s="46">
        <f t="shared" si="476"/>
        <v>85</v>
      </c>
      <c r="G174" s="44">
        <f t="shared" si="508"/>
        <v>0</v>
      </c>
      <c r="H174" s="83"/>
      <c r="I174" s="49"/>
      <c r="J174" s="50"/>
      <c r="K174" s="79"/>
      <c r="L174" s="52"/>
      <c r="M174" s="148"/>
      <c r="N174" s="80"/>
      <c r="O174" s="81"/>
      <c r="P174" s="55"/>
      <c r="Q174" s="56"/>
      <c r="R174" s="49"/>
      <c r="S174" s="57"/>
      <c r="T174" s="59">
        <f t="shared" si="477"/>
        <v>0</v>
      </c>
      <c r="U174" s="59">
        <f t="shared" si="478"/>
        <v>0</v>
      </c>
      <c r="V174" s="59">
        <f t="shared" si="479"/>
        <v>0</v>
      </c>
      <c r="W174" s="59">
        <f t="shared" si="509"/>
        <v>0</v>
      </c>
      <c r="X174" s="59">
        <f t="shared" si="510"/>
        <v>0</v>
      </c>
      <c r="Y174" s="59">
        <f t="shared" si="511"/>
        <v>0</v>
      </c>
      <c r="Z174" s="59">
        <f t="shared" si="512"/>
        <v>0</v>
      </c>
      <c r="AA174" s="60"/>
      <c r="AB174" s="60"/>
      <c r="AC174" s="60"/>
      <c r="AD174" s="60"/>
      <c r="AE174" s="60">
        <v>5</v>
      </c>
      <c r="AF174" s="60"/>
      <c r="AG174" s="60"/>
      <c r="AH174" s="61">
        <f t="shared" si="513"/>
        <v>0</v>
      </c>
      <c r="AI174" s="61">
        <f t="shared" si="514"/>
        <v>0</v>
      </c>
      <c r="AJ174" s="61">
        <f t="shared" si="515"/>
        <v>0</v>
      </c>
      <c r="AK174" s="61">
        <f t="shared" si="516"/>
        <v>0</v>
      </c>
      <c r="AL174" s="61">
        <f t="shared" si="517"/>
        <v>0</v>
      </c>
      <c r="AM174" s="61">
        <f t="shared" si="518"/>
        <v>0</v>
      </c>
      <c r="AN174" s="61">
        <f t="shared" si="519"/>
        <v>0</v>
      </c>
      <c r="AO174" s="61">
        <f t="shared" si="520"/>
        <v>0</v>
      </c>
      <c r="AP174" s="61">
        <f t="shared" si="521"/>
        <v>0</v>
      </c>
      <c r="AQ174" s="61">
        <f t="shared" si="522"/>
        <v>0</v>
      </c>
      <c r="AR174" s="61">
        <f t="shared" si="523"/>
        <v>0</v>
      </c>
      <c r="AS174" s="61">
        <f t="shared" si="524"/>
        <v>0</v>
      </c>
      <c r="AT174" s="61">
        <f t="shared" si="524"/>
        <v>0</v>
      </c>
      <c r="AU174" s="60"/>
      <c r="AV174" s="60"/>
      <c r="AW174" s="60">
        <v>3</v>
      </c>
      <c r="AX174" s="60">
        <v>2</v>
      </c>
      <c r="AY174" s="60"/>
      <c r="AZ174" s="60"/>
      <c r="BA174" s="60"/>
      <c r="BB174" s="60"/>
      <c r="BC174" s="60"/>
      <c r="BD174" s="60"/>
      <c r="BE174" s="60"/>
      <c r="BF174" s="179"/>
      <c r="BG174" s="60"/>
      <c r="BH174" s="6"/>
      <c r="BI174" s="58"/>
      <c r="BJ174" s="58"/>
      <c r="BK174" s="6"/>
      <c r="BL174" s="61">
        <v>4.54</v>
      </c>
      <c r="BM174" s="61">
        <f t="shared" si="377"/>
        <v>0</v>
      </c>
      <c r="BN174" s="61">
        <f t="shared" si="378"/>
        <v>0</v>
      </c>
      <c r="BO174" s="6"/>
      <c r="BP174" s="6"/>
    </row>
    <row r="175" spans="1:68" x14ac:dyDescent="0.55000000000000004">
      <c r="A175" s="70" t="s">
        <v>201</v>
      </c>
      <c r="B175" s="76">
        <v>5</v>
      </c>
      <c r="C175" s="77">
        <f t="shared" si="506"/>
        <v>0</v>
      </c>
      <c r="D175" s="78">
        <v>110</v>
      </c>
      <c r="E175" s="44">
        <f t="shared" si="507"/>
        <v>0</v>
      </c>
      <c r="F175" s="46">
        <f t="shared" si="476"/>
        <v>110</v>
      </c>
      <c r="G175" s="44">
        <f t="shared" si="508"/>
        <v>0</v>
      </c>
      <c r="H175" s="83"/>
      <c r="I175" s="49"/>
      <c r="J175" s="50"/>
      <c r="K175" s="79"/>
      <c r="L175" s="52"/>
      <c r="M175" s="148"/>
      <c r="N175" s="80"/>
      <c r="O175" s="81"/>
      <c r="P175" s="55"/>
      <c r="Q175" s="56"/>
      <c r="R175" s="49"/>
      <c r="S175" s="57"/>
      <c r="T175" s="59">
        <f t="shared" si="477"/>
        <v>0</v>
      </c>
      <c r="U175" s="59">
        <f t="shared" si="478"/>
        <v>0</v>
      </c>
      <c r="V175" s="59">
        <f t="shared" si="479"/>
        <v>0</v>
      </c>
      <c r="W175" s="59">
        <f t="shared" si="509"/>
        <v>0</v>
      </c>
      <c r="X175" s="59">
        <f t="shared" si="510"/>
        <v>0</v>
      </c>
      <c r="Y175" s="59">
        <f t="shared" si="511"/>
        <v>0</v>
      </c>
      <c r="Z175" s="59">
        <f t="shared" si="512"/>
        <v>0</v>
      </c>
      <c r="AA175" s="60"/>
      <c r="AB175" s="60"/>
      <c r="AC175" s="60"/>
      <c r="AD175" s="60">
        <v>3</v>
      </c>
      <c r="AE175" s="60">
        <v>1</v>
      </c>
      <c r="AF175" s="60">
        <v>1</v>
      </c>
      <c r="AG175" s="60"/>
      <c r="AH175" s="61">
        <f t="shared" si="513"/>
        <v>0</v>
      </c>
      <c r="AI175" s="61">
        <f t="shared" si="514"/>
        <v>0</v>
      </c>
      <c r="AJ175" s="61">
        <f t="shared" si="515"/>
        <v>0</v>
      </c>
      <c r="AK175" s="61">
        <f t="shared" si="516"/>
        <v>0</v>
      </c>
      <c r="AL175" s="61">
        <f t="shared" si="517"/>
        <v>0</v>
      </c>
      <c r="AM175" s="61">
        <f t="shared" si="518"/>
        <v>0</v>
      </c>
      <c r="AN175" s="61">
        <f t="shared" si="519"/>
        <v>0</v>
      </c>
      <c r="AO175" s="61">
        <f t="shared" si="520"/>
        <v>0</v>
      </c>
      <c r="AP175" s="61">
        <f t="shared" si="521"/>
        <v>0</v>
      </c>
      <c r="AQ175" s="61">
        <f t="shared" si="522"/>
        <v>0</v>
      </c>
      <c r="AR175" s="61">
        <f t="shared" si="523"/>
        <v>0</v>
      </c>
      <c r="AS175" s="61">
        <f t="shared" si="524"/>
        <v>0</v>
      </c>
      <c r="AT175" s="61">
        <f t="shared" si="524"/>
        <v>0</v>
      </c>
      <c r="AU175" s="60"/>
      <c r="AV175" s="60"/>
      <c r="AW175" s="60">
        <v>1</v>
      </c>
      <c r="AX175" s="60">
        <v>1</v>
      </c>
      <c r="AY175" s="60"/>
      <c r="AZ175" s="60"/>
      <c r="BA175" s="60"/>
      <c r="BB175" s="60">
        <v>3</v>
      </c>
      <c r="BC175" s="60"/>
      <c r="BD175" s="60"/>
      <c r="BE175" s="60"/>
      <c r="BF175" s="179"/>
      <c r="BG175" s="60"/>
      <c r="BH175" s="6"/>
      <c r="BI175" s="58"/>
      <c r="BJ175" s="58"/>
      <c r="BK175" s="6"/>
      <c r="BL175" s="61">
        <v>7.55</v>
      </c>
      <c r="BM175" s="61">
        <f t="shared" si="377"/>
        <v>0</v>
      </c>
      <c r="BN175" s="61">
        <f t="shared" si="378"/>
        <v>0</v>
      </c>
      <c r="BO175" s="6"/>
      <c r="BP175" s="6"/>
    </row>
    <row r="176" spans="1:68" x14ac:dyDescent="0.55000000000000004">
      <c r="A176" s="70" t="s">
        <v>86</v>
      </c>
      <c r="B176" s="76">
        <v>20</v>
      </c>
      <c r="C176" s="77">
        <f t="shared" si="506"/>
        <v>0</v>
      </c>
      <c r="D176" s="78">
        <v>70</v>
      </c>
      <c r="E176" s="44">
        <f t="shared" si="507"/>
        <v>0</v>
      </c>
      <c r="F176" s="46">
        <f t="shared" si="476"/>
        <v>70</v>
      </c>
      <c r="G176" s="44">
        <f t="shared" si="508"/>
        <v>0</v>
      </c>
      <c r="H176" s="83"/>
      <c r="I176" s="49"/>
      <c r="J176" s="50"/>
      <c r="K176" s="79"/>
      <c r="L176" s="52"/>
      <c r="M176" s="148"/>
      <c r="N176" s="80"/>
      <c r="O176" s="81"/>
      <c r="P176" s="55"/>
      <c r="Q176" s="56"/>
      <c r="R176" s="49"/>
      <c r="S176" s="57"/>
      <c r="T176" s="59">
        <f t="shared" si="477"/>
        <v>0</v>
      </c>
      <c r="U176" s="59">
        <f t="shared" si="478"/>
        <v>0</v>
      </c>
      <c r="V176" s="59">
        <f t="shared" si="479"/>
        <v>0</v>
      </c>
      <c r="W176" s="59">
        <f t="shared" si="509"/>
        <v>0</v>
      </c>
      <c r="X176" s="59">
        <f t="shared" si="510"/>
        <v>0</v>
      </c>
      <c r="Y176" s="59">
        <f t="shared" si="511"/>
        <v>0</v>
      </c>
      <c r="Z176" s="59">
        <f t="shared" si="512"/>
        <v>0</v>
      </c>
      <c r="AA176" s="60"/>
      <c r="AB176" s="60">
        <v>20</v>
      </c>
      <c r="AC176" s="60"/>
      <c r="AD176" s="60"/>
      <c r="AE176" s="60"/>
      <c r="AF176" s="60"/>
      <c r="AG176" s="60"/>
      <c r="AH176" s="61">
        <f t="shared" si="513"/>
        <v>0</v>
      </c>
      <c r="AI176" s="61">
        <f t="shared" si="514"/>
        <v>0</v>
      </c>
      <c r="AJ176" s="61">
        <f t="shared" si="515"/>
        <v>0</v>
      </c>
      <c r="AK176" s="61">
        <f t="shared" si="516"/>
        <v>0</v>
      </c>
      <c r="AL176" s="61">
        <f t="shared" si="517"/>
        <v>0</v>
      </c>
      <c r="AM176" s="61">
        <f t="shared" si="518"/>
        <v>0</v>
      </c>
      <c r="AN176" s="61">
        <f t="shared" si="519"/>
        <v>0</v>
      </c>
      <c r="AO176" s="61">
        <f t="shared" si="520"/>
        <v>0</v>
      </c>
      <c r="AP176" s="61">
        <f t="shared" si="521"/>
        <v>0</v>
      </c>
      <c r="AQ176" s="61">
        <f t="shared" si="522"/>
        <v>0</v>
      </c>
      <c r="AR176" s="61">
        <f t="shared" si="523"/>
        <v>0</v>
      </c>
      <c r="AS176" s="61">
        <f t="shared" si="524"/>
        <v>0</v>
      </c>
      <c r="AT176" s="61">
        <f t="shared" si="524"/>
        <v>0</v>
      </c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179"/>
      <c r="BG176" s="60"/>
      <c r="BH176" s="6"/>
      <c r="BI176" s="58">
        <v>40</v>
      </c>
      <c r="BJ176" s="58"/>
      <c r="BK176" s="6"/>
      <c r="BL176" s="61">
        <v>0.7</v>
      </c>
      <c r="BM176" s="61">
        <f t="shared" si="377"/>
        <v>0</v>
      </c>
      <c r="BN176" s="61">
        <f t="shared" si="378"/>
        <v>0</v>
      </c>
      <c r="BO176" s="6"/>
      <c r="BP176" s="6"/>
    </row>
    <row r="177" spans="1:68" x14ac:dyDescent="0.55000000000000004">
      <c r="A177" s="70" t="s">
        <v>240</v>
      </c>
      <c r="B177" s="76">
        <v>10</v>
      </c>
      <c r="C177" s="77">
        <f t="shared" si="506"/>
        <v>0</v>
      </c>
      <c r="D177" s="78">
        <v>75</v>
      </c>
      <c r="E177" s="44">
        <f t="shared" si="507"/>
        <v>0</v>
      </c>
      <c r="F177" s="46">
        <f t="shared" si="476"/>
        <v>75</v>
      </c>
      <c r="G177" s="44">
        <f t="shared" ref="G177:G184" si="580">C177*F177</f>
        <v>0</v>
      </c>
      <c r="H177" s="150"/>
      <c r="I177" s="94"/>
      <c r="J177" s="95"/>
      <c r="K177" s="96"/>
      <c r="L177" s="97"/>
      <c r="M177" s="151"/>
      <c r="N177" s="80"/>
      <c r="O177" s="152"/>
      <c r="P177" s="99"/>
      <c r="Q177" s="100"/>
      <c r="R177" s="94"/>
      <c r="S177" s="101"/>
      <c r="T177" s="59">
        <f t="shared" ref="T177:T184" si="581">AA177*$C177</f>
        <v>0</v>
      </c>
      <c r="U177" s="59">
        <f t="shared" ref="U177:U184" si="582">AB177*$C177</f>
        <v>0</v>
      </c>
      <c r="V177" s="59">
        <f t="shared" ref="V177:V184" si="583">AC177*$C177</f>
        <v>0</v>
      </c>
      <c r="W177" s="59">
        <f t="shared" ref="W177:W184" si="584">AD177*$C177</f>
        <v>0</v>
      </c>
      <c r="X177" s="59">
        <f t="shared" ref="X177:X184" si="585">AE177*$C177</f>
        <v>0</v>
      </c>
      <c r="Y177" s="59">
        <f t="shared" ref="Y177:Y184" si="586">AF177*$C177</f>
        <v>0</v>
      </c>
      <c r="Z177" s="59">
        <f t="shared" ref="Z177:Z184" si="587">AG177*$C177</f>
        <v>0</v>
      </c>
      <c r="AA177" s="60"/>
      <c r="AB177" s="60"/>
      <c r="AC177" s="60">
        <v>10</v>
      </c>
      <c r="AD177" s="60"/>
      <c r="AE177" s="60"/>
      <c r="AF177" s="60"/>
      <c r="AG177" s="60"/>
      <c r="AH177" s="61">
        <f t="shared" si="513"/>
        <v>0</v>
      </c>
      <c r="AI177" s="61">
        <f t="shared" si="514"/>
        <v>0</v>
      </c>
      <c r="AJ177" s="61">
        <f t="shared" si="515"/>
        <v>0</v>
      </c>
      <c r="AK177" s="61">
        <f t="shared" si="516"/>
        <v>0</v>
      </c>
      <c r="AL177" s="61">
        <f t="shared" si="517"/>
        <v>0</v>
      </c>
      <c r="AM177" s="61">
        <f t="shared" si="518"/>
        <v>0</v>
      </c>
      <c r="AN177" s="61">
        <f t="shared" si="519"/>
        <v>0</v>
      </c>
      <c r="AO177" s="61">
        <f t="shared" si="520"/>
        <v>0</v>
      </c>
      <c r="AP177" s="61">
        <f t="shared" si="521"/>
        <v>0</v>
      </c>
      <c r="AQ177" s="61">
        <f t="shared" si="522"/>
        <v>0</v>
      </c>
      <c r="AR177" s="61">
        <f t="shared" si="523"/>
        <v>0</v>
      </c>
      <c r="AS177" s="61">
        <f t="shared" si="524"/>
        <v>0</v>
      </c>
      <c r="AT177" s="61">
        <f t="shared" si="524"/>
        <v>0</v>
      </c>
      <c r="AU177" s="60"/>
      <c r="AV177" s="60"/>
      <c r="AW177" s="60"/>
      <c r="AX177" s="60"/>
      <c r="AY177" s="60"/>
      <c r="AZ177" s="60"/>
      <c r="BA177" s="60"/>
      <c r="BB177" s="60"/>
      <c r="BC177" s="60"/>
      <c r="BD177" s="60"/>
      <c r="BE177" s="60"/>
      <c r="BF177" s="179"/>
      <c r="BG177" s="60"/>
      <c r="BH177" s="6"/>
      <c r="BI177" s="58">
        <v>20</v>
      </c>
      <c r="BJ177" s="58"/>
      <c r="BK177" s="6"/>
      <c r="BL177" s="61">
        <v>1</v>
      </c>
      <c r="BM177" s="61">
        <f t="shared" si="377"/>
        <v>0</v>
      </c>
      <c r="BN177" s="61">
        <f t="shared" si="378"/>
        <v>0</v>
      </c>
      <c r="BO177" s="6"/>
      <c r="BP177" s="6"/>
    </row>
    <row r="178" spans="1:68" x14ac:dyDescent="0.55000000000000004">
      <c r="A178" s="82" t="s">
        <v>241</v>
      </c>
      <c r="B178" s="76">
        <v>20</v>
      </c>
      <c r="C178" s="77">
        <f t="shared" si="506"/>
        <v>0</v>
      </c>
      <c r="D178" s="78">
        <v>75</v>
      </c>
      <c r="E178" s="44">
        <f t="shared" si="507"/>
        <v>0</v>
      </c>
      <c r="F178" s="46">
        <f t="shared" si="476"/>
        <v>75</v>
      </c>
      <c r="G178" s="44">
        <f t="shared" si="580"/>
        <v>0</v>
      </c>
      <c r="H178" s="150"/>
      <c r="I178" s="94"/>
      <c r="J178" s="95"/>
      <c r="K178" s="96"/>
      <c r="L178" s="97"/>
      <c r="M178" s="151"/>
      <c r="N178" s="80"/>
      <c r="O178" s="152"/>
      <c r="P178" s="99"/>
      <c r="Q178" s="100"/>
      <c r="R178" s="94"/>
      <c r="S178" s="101"/>
      <c r="T178" s="59">
        <f t="shared" ref="T178:T182" si="588">AA178*$C178</f>
        <v>0</v>
      </c>
      <c r="U178" s="59">
        <f t="shared" ref="U178:U182" si="589">AB178*$C178</f>
        <v>0</v>
      </c>
      <c r="V178" s="59">
        <f t="shared" ref="V178:V182" si="590">AC178*$C178</f>
        <v>0</v>
      </c>
      <c r="W178" s="59">
        <f t="shared" ref="W178:W182" si="591">AD178*$C178</f>
        <v>0</v>
      </c>
      <c r="X178" s="59">
        <f t="shared" ref="X178:X182" si="592">AE178*$C178</f>
        <v>0</v>
      </c>
      <c r="Y178" s="59">
        <f t="shared" ref="Y178:Y182" si="593">AF178*$C178</f>
        <v>0</v>
      </c>
      <c r="Z178" s="59">
        <f t="shared" ref="Z178:Z182" si="594">AG178*$C178</f>
        <v>0</v>
      </c>
      <c r="AA178" s="60"/>
      <c r="AB178" s="60">
        <v>20</v>
      </c>
      <c r="AC178" s="60"/>
      <c r="AD178" s="60"/>
      <c r="AE178" s="60"/>
      <c r="AF178" s="60"/>
      <c r="AG178" s="60"/>
      <c r="AH178" s="61">
        <f t="shared" ref="AH178:AH182" si="595">AU178*$C178</f>
        <v>0</v>
      </c>
      <c r="AI178" s="61">
        <f t="shared" ref="AI178:AI182" si="596">AV178*$C178</f>
        <v>0</v>
      </c>
      <c r="AJ178" s="61">
        <f t="shared" ref="AJ178:AJ182" si="597">AW178*$C178</f>
        <v>0</v>
      </c>
      <c r="AK178" s="61">
        <f t="shared" ref="AK178:AK182" si="598">AX178*$C178</f>
        <v>0</v>
      </c>
      <c r="AL178" s="61">
        <f t="shared" ref="AL178:AL182" si="599">AY178*$C178</f>
        <v>0</v>
      </c>
      <c r="AM178" s="61">
        <f t="shared" ref="AM178:AM182" si="600">AZ178*$C178</f>
        <v>0</v>
      </c>
      <c r="AN178" s="61">
        <f t="shared" ref="AN178:AN182" si="601">BA178*$C178</f>
        <v>0</v>
      </c>
      <c r="AO178" s="61">
        <f t="shared" ref="AO178:AO182" si="602">BB178*$C178</f>
        <v>0</v>
      </c>
      <c r="AP178" s="61">
        <f t="shared" ref="AP178:AP182" si="603">BC178*$C178</f>
        <v>0</v>
      </c>
      <c r="AQ178" s="61">
        <f t="shared" ref="AQ178:AQ182" si="604">BD178*$C178</f>
        <v>0</v>
      </c>
      <c r="AR178" s="61">
        <f t="shared" ref="AR178:AR182" si="605">BE178*$C178</f>
        <v>0</v>
      </c>
      <c r="AS178" s="61">
        <f t="shared" ref="AS178:AT182" si="606">BF178*$C178</f>
        <v>0</v>
      </c>
      <c r="AT178" s="61">
        <f t="shared" si="606"/>
        <v>0</v>
      </c>
      <c r="AU178" s="60"/>
      <c r="AV178" s="60"/>
      <c r="AW178" s="60"/>
      <c r="AX178" s="60"/>
      <c r="AY178" s="60"/>
      <c r="AZ178" s="60"/>
      <c r="BA178" s="60"/>
      <c r="BB178" s="60"/>
      <c r="BC178" s="60"/>
      <c r="BD178" s="60"/>
      <c r="BE178" s="60"/>
      <c r="BF178" s="179"/>
      <c r="BG178" s="60"/>
      <c r="BH178" s="6"/>
      <c r="BI178" s="58">
        <v>40</v>
      </c>
      <c r="BJ178" s="58"/>
      <c r="BK178" s="6"/>
      <c r="BL178" s="61">
        <v>0.62</v>
      </c>
      <c r="BM178" s="61">
        <f t="shared" si="377"/>
        <v>0</v>
      </c>
      <c r="BN178" s="61">
        <f t="shared" si="378"/>
        <v>0</v>
      </c>
      <c r="BO178" s="6"/>
      <c r="BP178" s="6"/>
    </row>
    <row r="179" spans="1:68" x14ac:dyDescent="0.55000000000000004">
      <c r="A179" s="82" t="s">
        <v>255</v>
      </c>
      <c r="B179" s="76">
        <v>1</v>
      </c>
      <c r="C179" s="77">
        <f t="shared" si="506"/>
        <v>0</v>
      </c>
      <c r="D179" s="78">
        <v>90</v>
      </c>
      <c r="E179" s="44">
        <f t="shared" si="507"/>
        <v>0</v>
      </c>
      <c r="F179" s="46">
        <f t="shared" si="476"/>
        <v>90</v>
      </c>
      <c r="G179" s="44">
        <f t="shared" si="580"/>
        <v>0</v>
      </c>
      <c r="H179" s="150"/>
      <c r="I179" s="94"/>
      <c r="J179" s="95"/>
      <c r="K179" s="96"/>
      <c r="L179" s="97"/>
      <c r="M179" s="151"/>
      <c r="N179" s="80"/>
      <c r="O179" s="152"/>
      <c r="P179" s="99"/>
      <c r="Q179" s="100"/>
      <c r="R179" s="94"/>
      <c r="S179" s="101"/>
      <c r="T179" s="59">
        <f t="shared" ref="T179" si="607">AA179*$C179</f>
        <v>0</v>
      </c>
      <c r="U179" s="59">
        <f t="shared" ref="U179" si="608">AB179*$C179</f>
        <v>0</v>
      </c>
      <c r="V179" s="59">
        <f t="shared" ref="V179" si="609">AC179*$C179</f>
        <v>0</v>
      </c>
      <c r="W179" s="59">
        <f t="shared" ref="W179" si="610">AD179*$C179</f>
        <v>0</v>
      </c>
      <c r="X179" s="59">
        <f t="shared" ref="X179" si="611">AE179*$C179</f>
        <v>0</v>
      </c>
      <c r="Y179" s="59">
        <f t="shared" ref="Y179" si="612">AF179*$C179</f>
        <v>0</v>
      </c>
      <c r="Z179" s="59">
        <f t="shared" ref="Z179" si="613">AG179*$C179</f>
        <v>0</v>
      </c>
      <c r="AA179" s="60"/>
      <c r="AB179" s="60"/>
      <c r="AC179" s="60"/>
      <c r="AD179" s="60"/>
      <c r="AE179" s="60"/>
      <c r="AF179" s="60"/>
      <c r="AG179" s="60">
        <v>1</v>
      </c>
      <c r="AH179" s="61">
        <f t="shared" ref="AH179" si="614">AU179*$C179</f>
        <v>0</v>
      </c>
      <c r="AI179" s="61">
        <f t="shared" ref="AI179" si="615">AV179*$C179</f>
        <v>0</v>
      </c>
      <c r="AJ179" s="61">
        <f t="shared" ref="AJ179" si="616">AW179*$C179</f>
        <v>0</v>
      </c>
      <c r="AK179" s="61">
        <f t="shared" ref="AK179" si="617">AX179*$C179</f>
        <v>0</v>
      </c>
      <c r="AL179" s="61">
        <f t="shared" ref="AL179" si="618">AY179*$C179</f>
        <v>0</v>
      </c>
      <c r="AM179" s="61">
        <f t="shared" ref="AM179" si="619">AZ179*$C179</f>
        <v>0</v>
      </c>
      <c r="AN179" s="61">
        <f t="shared" ref="AN179" si="620">BA179*$C179</f>
        <v>0</v>
      </c>
      <c r="AO179" s="61">
        <f t="shared" ref="AO179" si="621">BB179*$C179</f>
        <v>0</v>
      </c>
      <c r="AP179" s="61">
        <f t="shared" ref="AP179" si="622">BC179*$C179</f>
        <v>0</v>
      </c>
      <c r="AQ179" s="61">
        <f t="shared" ref="AQ179" si="623">BD179*$C179</f>
        <v>0</v>
      </c>
      <c r="AR179" s="61">
        <f t="shared" ref="AR179" si="624">BE179*$C179</f>
        <v>0</v>
      </c>
      <c r="AS179" s="61">
        <f t="shared" ref="AS179:AT179" si="625">BF179*$C179</f>
        <v>0</v>
      </c>
      <c r="AT179" s="61">
        <f t="shared" si="625"/>
        <v>0</v>
      </c>
      <c r="AU179" s="60"/>
      <c r="AV179" s="60"/>
      <c r="AW179" s="60"/>
      <c r="AX179" s="60"/>
      <c r="AY179" s="60"/>
      <c r="AZ179" s="60"/>
      <c r="BA179" s="60"/>
      <c r="BB179" s="60"/>
      <c r="BC179" s="60"/>
      <c r="BD179" s="60"/>
      <c r="BE179" s="60">
        <v>1</v>
      </c>
      <c r="BF179" s="179"/>
      <c r="BG179" s="60"/>
      <c r="BH179" s="6"/>
      <c r="BI179" s="58"/>
      <c r="BJ179" s="58"/>
      <c r="BK179" s="6"/>
      <c r="BL179" s="61">
        <v>2.56</v>
      </c>
      <c r="BM179" s="61">
        <f t="shared" ref="BM179" si="626">C179</f>
        <v>0</v>
      </c>
      <c r="BN179" s="61">
        <f t="shared" ref="BN179" si="627">BL179*BM179</f>
        <v>0</v>
      </c>
      <c r="BO179" s="6"/>
      <c r="BP179" s="6"/>
    </row>
    <row r="180" spans="1:68" x14ac:dyDescent="0.55000000000000004">
      <c r="A180" s="82" t="s">
        <v>256</v>
      </c>
      <c r="B180" s="76">
        <v>1</v>
      </c>
      <c r="C180" s="77">
        <f t="shared" ref="C180:C182" si="628">SUM(H180:S180)</f>
        <v>0</v>
      </c>
      <c r="D180" s="78">
        <v>90</v>
      </c>
      <c r="E180" s="44">
        <f t="shared" si="507"/>
        <v>0</v>
      </c>
      <c r="F180" s="46">
        <f t="shared" ref="F180:F182" si="629">D180*((100-E180)/100)</f>
        <v>90</v>
      </c>
      <c r="G180" s="44">
        <f t="shared" ref="G180:G182" si="630">C180*F180</f>
        <v>0</v>
      </c>
      <c r="H180" s="150"/>
      <c r="I180" s="94"/>
      <c r="J180" s="95"/>
      <c r="K180" s="96"/>
      <c r="L180" s="97"/>
      <c r="M180" s="151"/>
      <c r="N180" s="80"/>
      <c r="O180" s="152"/>
      <c r="P180" s="99"/>
      <c r="Q180" s="100"/>
      <c r="R180" s="94"/>
      <c r="S180" s="101"/>
      <c r="T180" s="59">
        <f t="shared" si="588"/>
        <v>0</v>
      </c>
      <c r="U180" s="59">
        <f t="shared" si="589"/>
        <v>0</v>
      </c>
      <c r="V180" s="59">
        <f t="shared" si="590"/>
        <v>0</v>
      </c>
      <c r="W180" s="59">
        <f t="shared" si="591"/>
        <v>0</v>
      </c>
      <c r="X180" s="59">
        <f t="shared" si="592"/>
        <v>0</v>
      </c>
      <c r="Y180" s="59">
        <f t="shared" si="593"/>
        <v>0</v>
      </c>
      <c r="Z180" s="59">
        <f t="shared" si="594"/>
        <v>0</v>
      </c>
      <c r="AA180" s="60"/>
      <c r="AB180" s="60"/>
      <c r="AC180" s="60"/>
      <c r="AD180" s="60"/>
      <c r="AE180" s="60"/>
      <c r="AF180" s="60"/>
      <c r="AG180" s="60">
        <v>1</v>
      </c>
      <c r="AH180" s="61">
        <f t="shared" si="595"/>
        <v>0</v>
      </c>
      <c r="AI180" s="61">
        <f t="shared" si="596"/>
        <v>0</v>
      </c>
      <c r="AJ180" s="61">
        <f t="shared" si="597"/>
        <v>0</v>
      </c>
      <c r="AK180" s="61">
        <f t="shared" si="598"/>
        <v>0</v>
      </c>
      <c r="AL180" s="61">
        <f t="shared" si="599"/>
        <v>0</v>
      </c>
      <c r="AM180" s="61">
        <f t="shared" si="600"/>
        <v>0</v>
      </c>
      <c r="AN180" s="61">
        <f t="shared" si="601"/>
        <v>0</v>
      </c>
      <c r="AO180" s="61">
        <f t="shared" si="602"/>
        <v>0</v>
      </c>
      <c r="AP180" s="61">
        <f t="shared" si="603"/>
        <v>0</v>
      </c>
      <c r="AQ180" s="61">
        <f t="shared" si="604"/>
        <v>0</v>
      </c>
      <c r="AR180" s="61">
        <f t="shared" si="605"/>
        <v>0</v>
      </c>
      <c r="AS180" s="61">
        <f t="shared" si="606"/>
        <v>0</v>
      </c>
      <c r="AT180" s="61">
        <f t="shared" si="606"/>
        <v>0</v>
      </c>
      <c r="AU180" s="60"/>
      <c r="AV180" s="60"/>
      <c r="AW180" s="60"/>
      <c r="AX180" s="60"/>
      <c r="AY180" s="60"/>
      <c r="AZ180" s="60"/>
      <c r="BA180" s="60"/>
      <c r="BB180" s="60"/>
      <c r="BC180" s="60"/>
      <c r="BD180" s="60">
        <v>1</v>
      </c>
      <c r="BE180" s="60"/>
      <c r="BF180" s="179"/>
      <c r="BG180" s="60"/>
      <c r="BH180" s="6"/>
      <c r="BI180" s="58"/>
      <c r="BJ180" s="58"/>
      <c r="BK180" s="6"/>
      <c r="BL180" s="61">
        <v>2.58</v>
      </c>
      <c r="BM180" s="61">
        <f t="shared" si="377"/>
        <v>0</v>
      </c>
      <c r="BN180" s="61">
        <f t="shared" si="378"/>
        <v>0</v>
      </c>
      <c r="BO180" s="6"/>
      <c r="BP180" s="6"/>
    </row>
    <row r="181" spans="1:68" x14ac:dyDescent="0.55000000000000004">
      <c r="A181" s="82" t="s">
        <v>280</v>
      </c>
      <c r="B181" s="76">
        <v>1</v>
      </c>
      <c r="C181" s="77">
        <f t="shared" si="628"/>
        <v>0</v>
      </c>
      <c r="D181" s="78">
        <v>120</v>
      </c>
      <c r="E181" s="44">
        <f t="shared" si="507"/>
        <v>0</v>
      </c>
      <c r="F181" s="46">
        <f t="shared" si="629"/>
        <v>120</v>
      </c>
      <c r="G181" s="44">
        <f t="shared" si="630"/>
        <v>0</v>
      </c>
      <c r="H181" s="150"/>
      <c r="I181" s="94"/>
      <c r="J181" s="95"/>
      <c r="K181" s="96"/>
      <c r="L181" s="97"/>
      <c r="M181" s="151"/>
      <c r="N181" s="80"/>
      <c r="O181" s="152"/>
      <c r="P181" s="99"/>
      <c r="Q181" s="100"/>
      <c r="R181" s="94"/>
      <c r="S181" s="101"/>
      <c r="T181" s="59">
        <f t="shared" si="588"/>
        <v>0</v>
      </c>
      <c r="U181" s="59">
        <f t="shared" si="589"/>
        <v>0</v>
      </c>
      <c r="V181" s="59">
        <f t="shared" si="590"/>
        <v>0</v>
      </c>
      <c r="W181" s="59">
        <f t="shared" si="591"/>
        <v>0</v>
      </c>
      <c r="X181" s="59">
        <f t="shared" si="592"/>
        <v>0</v>
      </c>
      <c r="Y181" s="59">
        <f t="shared" si="593"/>
        <v>0</v>
      </c>
      <c r="Z181" s="59">
        <f t="shared" si="594"/>
        <v>0</v>
      </c>
      <c r="AA181" s="60"/>
      <c r="AB181" s="60"/>
      <c r="AC181" s="60"/>
      <c r="AD181" s="60"/>
      <c r="AE181" s="60"/>
      <c r="AF181" s="60"/>
      <c r="AG181" s="60">
        <v>1</v>
      </c>
      <c r="AH181" s="61">
        <f t="shared" si="595"/>
        <v>0</v>
      </c>
      <c r="AI181" s="61">
        <f t="shared" si="596"/>
        <v>0</v>
      </c>
      <c r="AJ181" s="61">
        <f t="shared" si="597"/>
        <v>0</v>
      </c>
      <c r="AK181" s="61">
        <f t="shared" si="598"/>
        <v>0</v>
      </c>
      <c r="AL181" s="61">
        <f t="shared" si="599"/>
        <v>0</v>
      </c>
      <c r="AM181" s="61">
        <f t="shared" si="600"/>
        <v>0</v>
      </c>
      <c r="AN181" s="61">
        <f t="shared" si="601"/>
        <v>0</v>
      </c>
      <c r="AO181" s="61">
        <f t="shared" si="602"/>
        <v>0</v>
      </c>
      <c r="AP181" s="61">
        <f t="shared" si="603"/>
        <v>0</v>
      </c>
      <c r="AQ181" s="61">
        <f t="shared" si="604"/>
        <v>0</v>
      </c>
      <c r="AR181" s="61">
        <f t="shared" si="605"/>
        <v>0</v>
      </c>
      <c r="AS181" s="61">
        <f t="shared" si="606"/>
        <v>0</v>
      </c>
      <c r="AT181" s="61">
        <f t="shared" si="606"/>
        <v>0</v>
      </c>
      <c r="AU181" s="60"/>
      <c r="AV181" s="60"/>
      <c r="AW181" s="60"/>
      <c r="AX181" s="60"/>
      <c r="AY181" s="60"/>
      <c r="AZ181" s="60"/>
      <c r="BA181" s="60"/>
      <c r="BB181" s="60"/>
      <c r="BC181" s="60"/>
      <c r="BD181" s="60"/>
      <c r="BE181" s="60"/>
      <c r="BF181" s="179"/>
      <c r="BG181" s="60"/>
      <c r="BH181" s="6"/>
      <c r="BI181" s="58">
        <v>8</v>
      </c>
      <c r="BJ181" s="58"/>
      <c r="BK181" s="6"/>
      <c r="BL181" s="61"/>
      <c r="BM181" s="61">
        <f t="shared" ref="BM181:BM182" si="631">C181</f>
        <v>0</v>
      </c>
      <c r="BN181" s="61">
        <f t="shared" ref="BN181:BN182" si="632">BL181*BM181</f>
        <v>0</v>
      </c>
      <c r="BO181" s="6"/>
      <c r="BP181" s="6"/>
    </row>
    <row r="182" spans="1:68" x14ac:dyDescent="0.55000000000000004">
      <c r="A182" s="82" t="s">
        <v>281</v>
      </c>
      <c r="B182" s="76">
        <v>1</v>
      </c>
      <c r="C182" s="77">
        <f t="shared" si="628"/>
        <v>0</v>
      </c>
      <c r="D182" s="78">
        <v>90</v>
      </c>
      <c r="E182" s="44">
        <f t="shared" si="507"/>
        <v>0</v>
      </c>
      <c r="F182" s="46">
        <f t="shared" si="629"/>
        <v>90</v>
      </c>
      <c r="G182" s="44">
        <f t="shared" si="630"/>
        <v>0</v>
      </c>
      <c r="H182" s="150"/>
      <c r="I182" s="94"/>
      <c r="J182" s="95"/>
      <c r="K182" s="96"/>
      <c r="L182" s="97"/>
      <c r="M182" s="151"/>
      <c r="N182" s="80"/>
      <c r="O182" s="152"/>
      <c r="P182" s="99"/>
      <c r="Q182" s="100"/>
      <c r="R182" s="94"/>
      <c r="S182" s="101"/>
      <c r="T182" s="59">
        <f t="shared" si="588"/>
        <v>0</v>
      </c>
      <c r="U182" s="59">
        <f t="shared" si="589"/>
        <v>0</v>
      </c>
      <c r="V182" s="59">
        <f t="shared" si="590"/>
        <v>0</v>
      </c>
      <c r="W182" s="59">
        <f t="shared" si="591"/>
        <v>0</v>
      </c>
      <c r="X182" s="59">
        <f t="shared" si="592"/>
        <v>0</v>
      </c>
      <c r="Y182" s="59">
        <f t="shared" si="593"/>
        <v>0</v>
      </c>
      <c r="Z182" s="59">
        <f t="shared" si="594"/>
        <v>0</v>
      </c>
      <c r="AA182" s="60"/>
      <c r="AB182" s="60"/>
      <c r="AC182" s="60"/>
      <c r="AD182" s="60"/>
      <c r="AE182" s="60"/>
      <c r="AF182" s="60"/>
      <c r="AG182" s="60">
        <v>1</v>
      </c>
      <c r="AH182" s="61">
        <f t="shared" si="595"/>
        <v>0</v>
      </c>
      <c r="AI182" s="61">
        <f t="shared" si="596"/>
        <v>0</v>
      </c>
      <c r="AJ182" s="61">
        <f t="shared" si="597"/>
        <v>0</v>
      </c>
      <c r="AK182" s="61">
        <f t="shared" si="598"/>
        <v>0</v>
      </c>
      <c r="AL182" s="61">
        <f t="shared" si="599"/>
        <v>0</v>
      </c>
      <c r="AM182" s="61">
        <f t="shared" si="600"/>
        <v>0</v>
      </c>
      <c r="AN182" s="61">
        <f t="shared" si="601"/>
        <v>0</v>
      </c>
      <c r="AO182" s="61">
        <f t="shared" si="602"/>
        <v>0</v>
      </c>
      <c r="AP182" s="61">
        <f t="shared" si="603"/>
        <v>0</v>
      </c>
      <c r="AQ182" s="61">
        <f t="shared" si="604"/>
        <v>0</v>
      </c>
      <c r="AR182" s="61">
        <f t="shared" si="605"/>
        <v>0</v>
      </c>
      <c r="AS182" s="61">
        <f t="shared" si="606"/>
        <v>0</v>
      </c>
      <c r="AT182" s="61">
        <f t="shared" si="606"/>
        <v>0</v>
      </c>
      <c r="AU182" s="60"/>
      <c r="AV182" s="60"/>
      <c r="AW182" s="60"/>
      <c r="AX182" s="60"/>
      <c r="AY182" s="60"/>
      <c r="AZ182" s="60"/>
      <c r="BA182" s="60"/>
      <c r="BB182" s="60"/>
      <c r="BC182" s="60"/>
      <c r="BD182" s="60"/>
      <c r="BE182" s="60"/>
      <c r="BF182" s="179"/>
      <c r="BG182" s="60"/>
      <c r="BH182" s="6"/>
      <c r="BI182" s="58">
        <v>8</v>
      </c>
      <c r="BJ182" s="58"/>
      <c r="BK182" s="6"/>
      <c r="BL182" s="61">
        <v>2.65</v>
      </c>
      <c r="BM182" s="61">
        <f t="shared" si="631"/>
        <v>0</v>
      </c>
      <c r="BN182" s="61">
        <f t="shared" si="632"/>
        <v>0</v>
      </c>
      <c r="BO182" s="6"/>
      <c r="BP182" s="6"/>
    </row>
    <row r="183" spans="1:68" x14ac:dyDescent="0.55000000000000004">
      <c r="A183" s="70" t="s">
        <v>203</v>
      </c>
      <c r="B183" s="76">
        <v>1</v>
      </c>
      <c r="C183" s="77">
        <f t="shared" si="506"/>
        <v>0</v>
      </c>
      <c r="D183" s="78">
        <v>30</v>
      </c>
      <c r="E183" s="44">
        <f t="shared" si="507"/>
        <v>0</v>
      </c>
      <c r="F183" s="46">
        <f t="shared" si="476"/>
        <v>30</v>
      </c>
      <c r="G183" s="44">
        <f t="shared" si="580"/>
        <v>0</v>
      </c>
      <c r="H183" s="150"/>
      <c r="I183" s="94"/>
      <c r="J183" s="95"/>
      <c r="K183" s="96"/>
      <c r="L183" s="97"/>
      <c r="M183" s="151"/>
      <c r="N183" s="80"/>
      <c r="O183" s="152"/>
      <c r="P183" s="99"/>
      <c r="Q183" s="100"/>
      <c r="R183" s="94"/>
      <c r="S183" s="101"/>
      <c r="T183" s="59">
        <f t="shared" si="581"/>
        <v>0</v>
      </c>
      <c r="U183" s="59">
        <f t="shared" si="582"/>
        <v>0</v>
      </c>
      <c r="V183" s="59">
        <f t="shared" si="583"/>
        <v>0</v>
      </c>
      <c r="W183" s="59">
        <f t="shared" si="584"/>
        <v>0</v>
      </c>
      <c r="X183" s="59">
        <f t="shared" si="585"/>
        <v>0</v>
      </c>
      <c r="Y183" s="59">
        <f t="shared" si="586"/>
        <v>0</v>
      </c>
      <c r="Z183" s="59">
        <f t="shared" si="587"/>
        <v>0</v>
      </c>
      <c r="AA183" s="60"/>
      <c r="AB183" s="60"/>
      <c r="AC183" s="60"/>
      <c r="AD183" s="60"/>
      <c r="AE183" s="60"/>
      <c r="AF183" s="60">
        <v>1</v>
      </c>
      <c r="AG183" s="60"/>
      <c r="AH183" s="61">
        <f t="shared" si="513"/>
        <v>0</v>
      </c>
      <c r="AI183" s="61">
        <f t="shared" si="514"/>
        <v>0</v>
      </c>
      <c r="AJ183" s="61">
        <f t="shared" si="515"/>
        <v>0</v>
      </c>
      <c r="AK183" s="61">
        <f t="shared" si="516"/>
        <v>0</v>
      </c>
      <c r="AL183" s="61">
        <f t="shared" si="517"/>
        <v>0</v>
      </c>
      <c r="AM183" s="61">
        <f t="shared" si="518"/>
        <v>0</v>
      </c>
      <c r="AN183" s="61">
        <f t="shared" si="519"/>
        <v>0</v>
      </c>
      <c r="AO183" s="61">
        <f t="shared" si="520"/>
        <v>0</v>
      </c>
      <c r="AP183" s="61">
        <f t="shared" si="521"/>
        <v>0</v>
      </c>
      <c r="AQ183" s="61">
        <f t="shared" si="522"/>
        <v>0</v>
      </c>
      <c r="AR183" s="61">
        <f t="shared" si="523"/>
        <v>0</v>
      </c>
      <c r="AS183" s="61">
        <f t="shared" si="524"/>
        <v>0</v>
      </c>
      <c r="AT183" s="61">
        <f t="shared" si="524"/>
        <v>0</v>
      </c>
      <c r="AU183" s="60"/>
      <c r="AV183" s="60"/>
      <c r="AW183" s="60"/>
      <c r="AX183" s="60"/>
      <c r="AY183" s="60"/>
      <c r="AZ183" s="60"/>
      <c r="BA183" s="60">
        <v>1</v>
      </c>
      <c r="BB183" s="60"/>
      <c r="BC183" s="60"/>
      <c r="BD183" s="60"/>
      <c r="BE183" s="60"/>
      <c r="BF183" s="179"/>
      <c r="BG183" s="60"/>
      <c r="BH183" s="6"/>
      <c r="BI183" s="58"/>
      <c r="BJ183" s="58"/>
      <c r="BK183" s="6"/>
      <c r="BL183" s="61">
        <v>1.66</v>
      </c>
      <c r="BM183" s="61">
        <f t="shared" ref="BM183:BM263" si="633">C183</f>
        <v>0</v>
      </c>
      <c r="BN183" s="61">
        <f t="shared" ref="BN183:BN263" si="634">BL183*BM183</f>
        <v>0</v>
      </c>
      <c r="BO183" s="6"/>
      <c r="BP183" s="6"/>
    </row>
    <row r="184" spans="1:68" x14ac:dyDescent="0.55000000000000004">
      <c r="A184" s="70" t="s">
        <v>204</v>
      </c>
      <c r="B184" s="76">
        <v>1</v>
      </c>
      <c r="C184" s="77">
        <f t="shared" si="506"/>
        <v>0</v>
      </c>
      <c r="D184" s="78">
        <v>30</v>
      </c>
      <c r="E184" s="44">
        <f t="shared" si="507"/>
        <v>0</v>
      </c>
      <c r="F184" s="46">
        <f t="shared" si="476"/>
        <v>30</v>
      </c>
      <c r="G184" s="44">
        <f t="shared" si="580"/>
        <v>0</v>
      </c>
      <c r="H184" s="150"/>
      <c r="I184" s="94"/>
      <c r="J184" s="95"/>
      <c r="K184" s="96"/>
      <c r="L184" s="97"/>
      <c r="M184" s="151"/>
      <c r="N184" s="80"/>
      <c r="O184" s="152"/>
      <c r="P184" s="99"/>
      <c r="Q184" s="100"/>
      <c r="R184" s="94"/>
      <c r="S184" s="101"/>
      <c r="T184" s="59">
        <f t="shared" si="581"/>
        <v>0</v>
      </c>
      <c r="U184" s="59">
        <f t="shared" si="582"/>
        <v>0</v>
      </c>
      <c r="V184" s="59">
        <f t="shared" si="583"/>
        <v>0</v>
      </c>
      <c r="W184" s="59">
        <f t="shared" si="584"/>
        <v>0</v>
      </c>
      <c r="X184" s="59">
        <f t="shared" si="585"/>
        <v>0</v>
      </c>
      <c r="Y184" s="59">
        <f t="shared" si="586"/>
        <v>0</v>
      </c>
      <c r="Z184" s="59">
        <f t="shared" si="587"/>
        <v>0</v>
      </c>
      <c r="AA184" s="60"/>
      <c r="AB184" s="60"/>
      <c r="AC184" s="60"/>
      <c r="AD184" s="60"/>
      <c r="AE184" s="60"/>
      <c r="AF184" s="60">
        <v>1</v>
      </c>
      <c r="AG184" s="60"/>
      <c r="AH184" s="61">
        <f t="shared" si="513"/>
        <v>0</v>
      </c>
      <c r="AI184" s="61">
        <f t="shared" si="514"/>
        <v>0</v>
      </c>
      <c r="AJ184" s="61">
        <f t="shared" si="515"/>
        <v>0</v>
      </c>
      <c r="AK184" s="61">
        <f t="shared" si="516"/>
        <v>0</v>
      </c>
      <c r="AL184" s="61">
        <f t="shared" si="517"/>
        <v>0</v>
      </c>
      <c r="AM184" s="61">
        <f t="shared" si="518"/>
        <v>0</v>
      </c>
      <c r="AN184" s="61">
        <f t="shared" si="519"/>
        <v>0</v>
      </c>
      <c r="AO184" s="61">
        <f t="shared" si="520"/>
        <v>0</v>
      </c>
      <c r="AP184" s="61">
        <f t="shared" si="521"/>
        <v>0</v>
      </c>
      <c r="AQ184" s="61">
        <f t="shared" si="522"/>
        <v>0</v>
      </c>
      <c r="AR184" s="61">
        <f t="shared" si="523"/>
        <v>0</v>
      </c>
      <c r="AS184" s="61">
        <f t="shared" si="524"/>
        <v>0</v>
      </c>
      <c r="AT184" s="61">
        <f t="shared" si="524"/>
        <v>0</v>
      </c>
      <c r="AU184" s="60"/>
      <c r="AV184" s="60"/>
      <c r="AW184" s="60"/>
      <c r="AX184" s="60"/>
      <c r="AY184" s="60"/>
      <c r="AZ184" s="60"/>
      <c r="BA184" s="60">
        <v>1</v>
      </c>
      <c r="BB184" s="60"/>
      <c r="BC184" s="60"/>
      <c r="BD184" s="60"/>
      <c r="BE184" s="60"/>
      <c r="BF184" s="179"/>
      <c r="BG184" s="60"/>
      <c r="BH184" s="6"/>
      <c r="BI184" s="58"/>
      <c r="BJ184" s="58"/>
      <c r="BK184" s="6"/>
      <c r="BL184" s="61">
        <v>1.37</v>
      </c>
      <c r="BM184" s="61">
        <f t="shared" si="633"/>
        <v>0</v>
      </c>
      <c r="BN184" s="61">
        <f t="shared" si="634"/>
        <v>0</v>
      </c>
      <c r="BO184" s="6"/>
      <c r="BP184" s="6"/>
    </row>
    <row r="185" spans="1:68" x14ac:dyDescent="0.55000000000000004">
      <c r="A185" s="70" t="s">
        <v>205</v>
      </c>
      <c r="B185" s="76">
        <v>1</v>
      </c>
      <c r="C185" s="77">
        <f t="shared" si="506"/>
        <v>0</v>
      </c>
      <c r="D185" s="78">
        <v>30</v>
      </c>
      <c r="E185" s="44">
        <f t="shared" si="507"/>
        <v>0</v>
      </c>
      <c r="F185" s="46">
        <f t="shared" si="476"/>
        <v>30</v>
      </c>
      <c r="G185" s="44">
        <f t="shared" si="508"/>
        <v>0</v>
      </c>
      <c r="H185" s="150"/>
      <c r="I185" s="94"/>
      <c r="J185" s="95"/>
      <c r="K185" s="96"/>
      <c r="L185" s="97"/>
      <c r="M185" s="151"/>
      <c r="N185" s="80"/>
      <c r="O185" s="152"/>
      <c r="P185" s="99"/>
      <c r="Q185" s="100"/>
      <c r="R185" s="94"/>
      <c r="S185" s="101"/>
      <c r="T185" s="59">
        <f t="shared" si="477"/>
        <v>0</v>
      </c>
      <c r="U185" s="59">
        <f t="shared" si="478"/>
        <v>0</v>
      </c>
      <c r="V185" s="59">
        <f t="shared" si="479"/>
        <v>0</v>
      </c>
      <c r="W185" s="59">
        <f t="shared" si="509"/>
        <v>0</v>
      </c>
      <c r="X185" s="59">
        <f t="shared" si="510"/>
        <v>0</v>
      </c>
      <c r="Y185" s="59">
        <f t="shared" si="511"/>
        <v>0</v>
      </c>
      <c r="Z185" s="59">
        <f t="shared" si="512"/>
        <v>0</v>
      </c>
      <c r="AA185" s="60"/>
      <c r="AB185" s="60"/>
      <c r="AC185" s="60"/>
      <c r="AD185" s="60"/>
      <c r="AE185" s="60"/>
      <c r="AF185" s="60">
        <v>1</v>
      </c>
      <c r="AG185" s="60"/>
      <c r="AH185" s="61">
        <f t="shared" si="513"/>
        <v>0</v>
      </c>
      <c r="AI185" s="61">
        <f t="shared" si="514"/>
        <v>0</v>
      </c>
      <c r="AJ185" s="61">
        <f t="shared" si="515"/>
        <v>0</v>
      </c>
      <c r="AK185" s="61">
        <f t="shared" si="516"/>
        <v>0</v>
      </c>
      <c r="AL185" s="61">
        <f t="shared" si="517"/>
        <v>0</v>
      </c>
      <c r="AM185" s="61">
        <f t="shared" si="518"/>
        <v>0</v>
      </c>
      <c r="AN185" s="61">
        <f t="shared" si="519"/>
        <v>0</v>
      </c>
      <c r="AO185" s="61">
        <f t="shared" si="520"/>
        <v>0</v>
      </c>
      <c r="AP185" s="61">
        <f t="shared" si="521"/>
        <v>0</v>
      </c>
      <c r="AQ185" s="61">
        <f t="shared" si="522"/>
        <v>0</v>
      </c>
      <c r="AR185" s="61">
        <f t="shared" si="523"/>
        <v>0</v>
      </c>
      <c r="AS185" s="61">
        <f t="shared" si="524"/>
        <v>0</v>
      </c>
      <c r="AT185" s="61">
        <f t="shared" si="524"/>
        <v>0</v>
      </c>
      <c r="AU185" s="60"/>
      <c r="AV185" s="60"/>
      <c r="AW185" s="60"/>
      <c r="AX185" s="60"/>
      <c r="AY185" s="60"/>
      <c r="AZ185" s="60"/>
      <c r="BA185" s="60">
        <v>1</v>
      </c>
      <c r="BB185" s="60"/>
      <c r="BC185" s="60"/>
      <c r="BD185" s="60"/>
      <c r="BE185" s="60"/>
      <c r="BF185" s="179"/>
      <c r="BG185" s="60"/>
      <c r="BH185" s="6"/>
      <c r="BI185" s="58"/>
      <c r="BJ185" s="58"/>
      <c r="BK185" s="6"/>
      <c r="BL185" s="61">
        <v>1.42</v>
      </c>
      <c r="BM185" s="61">
        <f t="shared" si="633"/>
        <v>0</v>
      </c>
      <c r="BN185" s="61">
        <f t="shared" si="634"/>
        <v>0</v>
      </c>
      <c r="BO185" s="6"/>
      <c r="BP185" s="6"/>
    </row>
    <row r="186" spans="1:68" x14ac:dyDescent="0.55000000000000004">
      <c r="A186" s="84"/>
      <c r="B186" s="38"/>
      <c r="C186" s="38"/>
      <c r="D186" s="39"/>
      <c r="E186" s="38"/>
      <c r="F186" s="85"/>
      <c r="G186" s="86">
        <f t="shared" ref="G186:Z186" si="635">SUM(G151:G185)</f>
        <v>0</v>
      </c>
      <c r="H186" s="153">
        <f t="shared" si="635"/>
        <v>0</v>
      </c>
      <c r="I186" s="153">
        <f t="shared" si="635"/>
        <v>0</v>
      </c>
      <c r="J186" s="153">
        <f t="shared" si="635"/>
        <v>0</v>
      </c>
      <c r="K186" s="153">
        <f t="shared" si="635"/>
        <v>0</v>
      </c>
      <c r="L186" s="153">
        <f t="shared" si="635"/>
        <v>0</v>
      </c>
      <c r="M186" s="153">
        <f t="shared" si="635"/>
        <v>0</v>
      </c>
      <c r="N186" s="153">
        <f t="shared" si="635"/>
        <v>0</v>
      </c>
      <c r="O186" s="153">
        <f t="shared" si="635"/>
        <v>0</v>
      </c>
      <c r="P186" s="153">
        <f t="shared" si="635"/>
        <v>0</v>
      </c>
      <c r="Q186" s="153">
        <f t="shared" si="635"/>
        <v>0</v>
      </c>
      <c r="R186" s="153">
        <f t="shared" si="635"/>
        <v>0</v>
      </c>
      <c r="S186" s="153">
        <f t="shared" si="635"/>
        <v>0</v>
      </c>
      <c r="T186" s="87">
        <f t="shared" si="635"/>
        <v>0</v>
      </c>
      <c r="U186" s="87">
        <f t="shared" si="635"/>
        <v>0</v>
      </c>
      <c r="V186" s="87">
        <f t="shared" si="635"/>
        <v>0</v>
      </c>
      <c r="W186" s="87">
        <f t="shared" si="635"/>
        <v>0</v>
      </c>
      <c r="X186" s="87">
        <f t="shared" si="635"/>
        <v>0</v>
      </c>
      <c r="Y186" s="87">
        <f t="shared" si="635"/>
        <v>0</v>
      </c>
      <c r="Z186" s="87">
        <f t="shared" si="635"/>
        <v>0</v>
      </c>
      <c r="AA186" s="66"/>
      <c r="AB186" s="66"/>
      <c r="AC186" s="66"/>
      <c r="AD186" s="66"/>
      <c r="AE186" s="66"/>
      <c r="AF186" s="66"/>
      <c r="AG186" s="66"/>
      <c r="AH186" s="42">
        <f t="shared" ref="AH186:AS186" si="636">SUM(AH151:AH185)</f>
        <v>0</v>
      </c>
      <c r="AI186" s="42">
        <f t="shared" si="636"/>
        <v>0</v>
      </c>
      <c r="AJ186" s="42">
        <f t="shared" si="636"/>
        <v>0</v>
      </c>
      <c r="AK186" s="42">
        <f t="shared" si="636"/>
        <v>0</v>
      </c>
      <c r="AL186" s="42">
        <f t="shared" si="636"/>
        <v>0</v>
      </c>
      <c r="AM186" s="42">
        <f t="shared" si="636"/>
        <v>0</v>
      </c>
      <c r="AN186" s="42">
        <f t="shared" si="636"/>
        <v>0</v>
      </c>
      <c r="AO186" s="42">
        <f t="shared" si="636"/>
        <v>0</v>
      </c>
      <c r="AP186" s="42">
        <f t="shared" si="636"/>
        <v>0</v>
      </c>
      <c r="AQ186" s="42">
        <f t="shared" si="636"/>
        <v>0</v>
      </c>
      <c r="AR186" s="42">
        <f t="shared" si="636"/>
        <v>0</v>
      </c>
      <c r="AS186" s="42">
        <f t="shared" si="636"/>
        <v>0</v>
      </c>
      <c r="AT186" s="42">
        <f t="shared" ref="AT186" si="637">SUM(AT151:AT185)</f>
        <v>0</v>
      </c>
      <c r="AU186" s="66"/>
      <c r="AV186" s="66"/>
      <c r="AW186" s="66"/>
      <c r="AX186" s="66"/>
      <c r="AY186" s="66"/>
      <c r="AZ186" s="66"/>
      <c r="BA186" s="66"/>
      <c r="BB186" s="66"/>
      <c r="BC186" s="66"/>
      <c r="BD186" s="66"/>
      <c r="BE186" s="66"/>
      <c r="BF186" s="183"/>
      <c r="BG186" s="66"/>
      <c r="BH186" s="6"/>
      <c r="BI186" s="58"/>
      <c r="BJ186" s="58"/>
      <c r="BK186" s="6"/>
      <c r="BL186" s="61"/>
      <c r="BM186" s="61"/>
      <c r="BN186" s="61"/>
      <c r="BO186" s="6"/>
      <c r="BP186" s="6"/>
    </row>
    <row r="187" spans="1:68" x14ac:dyDescent="0.55000000000000004">
      <c r="A187" s="12" t="s">
        <v>116</v>
      </c>
      <c r="B187" s="37"/>
      <c r="C187" s="38"/>
      <c r="D187" s="39"/>
      <c r="E187" s="38"/>
      <c r="F187" s="39"/>
      <c r="G187" s="38"/>
      <c r="H187" s="38"/>
      <c r="I187" s="38"/>
      <c r="J187" s="38"/>
      <c r="K187" s="38"/>
      <c r="L187" s="38"/>
      <c r="M187" s="38"/>
      <c r="N187" s="40"/>
      <c r="O187" s="38"/>
      <c r="P187" s="38"/>
      <c r="Q187" s="38"/>
      <c r="R187" s="38"/>
      <c r="S187" s="38"/>
      <c r="T187" s="41" t="s">
        <v>5</v>
      </c>
      <c r="U187" s="41" t="s">
        <v>6</v>
      </c>
      <c r="V187" s="41" t="s">
        <v>7</v>
      </c>
      <c r="W187" s="41" t="s">
        <v>8</v>
      </c>
      <c r="X187" s="41" t="s">
        <v>9</v>
      </c>
      <c r="Y187" s="41" t="s">
        <v>10</v>
      </c>
      <c r="Z187" s="41" t="s">
        <v>11</v>
      </c>
      <c r="AA187" s="42" t="s">
        <v>5</v>
      </c>
      <c r="AB187" s="42" t="s">
        <v>6</v>
      </c>
      <c r="AC187" s="42" t="s">
        <v>7</v>
      </c>
      <c r="AD187" s="42" t="s">
        <v>8</v>
      </c>
      <c r="AE187" s="42" t="s">
        <v>9</v>
      </c>
      <c r="AF187" s="42" t="s">
        <v>10</v>
      </c>
      <c r="AG187" s="42" t="s">
        <v>11</v>
      </c>
      <c r="AH187" s="41" t="s">
        <v>14</v>
      </c>
      <c r="AI187" s="41" t="s">
        <v>15</v>
      </c>
      <c r="AJ187" s="41" t="s">
        <v>16</v>
      </c>
      <c r="AK187" s="41" t="s">
        <v>17</v>
      </c>
      <c r="AL187" s="41" t="s">
        <v>18</v>
      </c>
      <c r="AM187" s="41" t="s">
        <v>19</v>
      </c>
      <c r="AN187" s="41" t="s">
        <v>20</v>
      </c>
      <c r="AO187" s="41" t="s">
        <v>21</v>
      </c>
      <c r="AP187" s="41" t="s">
        <v>22</v>
      </c>
      <c r="AQ187" s="41" t="s">
        <v>23</v>
      </c>
      <c r="AR187" s="41" t="s">
        <v>24</v>
      </c>
      <c r="AS187" s="41" t="s">
        <v>25</v>
      </c>
      <c r="AT187" s="41" t="s">
        <v>179</v>
      </c>
      <c r="AU187" s="42" t="s">
        <v>14</v>
      </c>
      <c r="AV187" s="42" t="s">
        <v>15</v>
      </c>
      <c r="AW187" s="42" t="s">
        <v>16</v>
      </c>
      <c r="AX187" s="42" t="s">
        <v>17</v>
      </c>
      <c r="AY187" s="42" t="s">
        <v>18</v>
      </c>
      <c r="AZ187" s="42" t="s">
        <v>19</v>
      </c>
      <c r="BA187" s="42" t="s">
        <v>20</v>
      </c>
      <c r="BB187" s="42" t="s">
        <v>21</v>
      </c>
      <c r="BC187" s="42" t="s">
        <v>22</v>
      </c>
      <c r="BD187" s="42" t="s">
        <v>23</v>
      </c>
      <c r="BE187" s="42" t="s">
        <v>24</v>
      </c>
      <c r="BF187" s="182" t="s">
        <v>25</v>
      </c>
      <c r="BG187" s="42" t="s">
        <v>179</v>
      </c>
      <c r="BH187" s="6"/>
      <c r="BI187" s="58"/>
      <c r="BJ187" s="58"/>
      <c r="BK187" s="6"/>
      <c r="BL187" s="61"/>
      <c r="BM187" s="61"/>
      <c r="BN187" s="61"/>
      <c r="BO187" s="6"/>
      <c r="BP187" s="6"/>
    </row>
    <row r="188" spans="1:68" x14ac:dyDescent="0.55000000000000004">
      <c r="A188" s="68" t="s">
        <v>117</v>
      </c>
      <c r="B188" s="112">
        <v>50</v>
      </c>
      <c r="C188" s="44">
        <f t="shared" ref="C188:C195" si="638">SUM(H188:S188)</f>
        <v>0</v>
      </c>
      <c r="D188" s="46">
        <v>200</v>
      </c>
      <c r="E188" s="44">
        <f t="shared" ref="E188:E194" si="639">$D$2</f>
        <v>0</v>
      </c>
      <c r="F188" s="46">
        <f t="shared" ref="F188:F195" si="640">D188*((100-E188)/100)</f>
        <v>200</v>
      </c>
      <c r="G188" s="47">
        <f t="shared" ref="G188:G195" si="641">C188*F188</f>
        <v>0</v>
      </c>
      <c r="H188" s="48"/>
      <c r="I188" s="49"/>
      <c r="J188" s="50"/>
      <c r="K188" s="51"/>
      <c r="L188" s="52"/>
      <c r="M188" s="147"/>
      <c r="N188" s="53"/>
      <c r="O188" s="54"/>
      <c r="P188" s="55"/>
      <c r="Q188" s="56"/>
      <c r="R188" s="49"/>
      <c r="S188" s="57"/>
      <c r="T188" s="58"/>
      <c r="U188" s="59">
        <f t="shared" ref="U188:X195" si="642">AB188*$C188</f>
        <v>0</v>
      </c>
      <c r="V188" s="59">
        <f t="shared" si="642"/>
        <v>0</v>
      </c>
      <c r="W188" s="59">
        <f t="shared" si="642"/>
        <v>0</v>
      </c>
      <c r="X188" s="59">
        <f t="shared" si="642"/>
        <v>0</v>
      </c>
      <c r="Y188" s="58"/>
      <c r="Z188" s="58"/>
      <c r="AA188" s="60"/>
      <c r="AB188" s="60">
        <v>16</v>
      </c>
      <c r="AC188" s="60">
        <v>27</v>
      </c>
      <c r="AD188" s="60">
        <v>3</v>
      </c>
      <c r="AE188" s="60">
        <v>4</v>
      </c>
      <c r="AF188" s="60"/>
      <c r="AG188" s="60"/>
      <c r="AH188" s="61">
        <f t="shared" ref="AH188:AJ195" si="643">AU188*$C188</f>
        <v>0</v>
      </c>
      <c r="AI188" s="61">
        <f t="shared" si="643"/>
        <v>0</v>
      </c>
      <c r="AJ188" s="61">
        <f t="shared" si="643"/>
        <v>0</v>
      </c>
      <c r="AK188" s="66"/>
      <c r="AL188" s="61">
        <f t="shared" ref="AL188:AL195" si="644">AY188*$C188</f>
        <v>0</v>
      </c>
      <c r="AM188" s="66"/>
      <c r="AN188" s="61">
        <f t="shared" ref="AN188:AN195" si="645">BA188*$C188</f>
        <v>0</v>
      </c>
      <c r="AO188" s="66"/>
      <c r="AP188" s="66"/>
      <c r="AQ188" s="66"/>
      <c r="AR188" s="66"/>
      <c r="AS188" s="66"/>
      <c r="AT188" s="66"/>
      <c r="AU188" s="60">
        <v>20</v>
      </c>
      <c r="AV188" s="60">
        <v>18</v>
      </c>
      <c r="AW188" s="60">
        <v>8</v>
      </c>
      <c r="AX188" s="60"/>
      <c r="AY188" s="60">
        <v>3</v>
      </c>
      <c r="AZ188" s="60"/>
      <c r="BA188" s="60">
        <v>1</v>
      </c>
      <c r="BB188" s="60"/>
      <c r="BC188" s="60"/>
      <c r="BD188" s="60"/>
      <c r="BE188" s="60"/>
      <c r="BF188" s="179"/>
      <c r="BG188" s="60"/>
      <c r="BH188" s="6"/>
      <c r="BI188" s="58"/>
      <c r="BJ188" s="58"/>
      <c r="BK188" s="6"/>
      <c r="BL188" s="61">
        <v>11.18</v>
      </c>
      <c r="BM188" s="61">
        <f t="shared" si="633"/>
        <v>0</v>
      </c>
      <c r="BN188" s="61">
        <f t="shared" si="634"/>
        <v>0</v>
      </c>
      <c r="BO188" s="6"/>
      <c r="BP188" s="6"/>
    </row>
    <row r="189" spans="1:68" x14ac:dyDescent="0.55000000000000004">
      <c r="A189" s="68" t="s">
        <v>118</v>
      </c>
      <c r="B189" s="112">
        <v>50</v>
      </c>
      <c r="C189" s="44">
        <f t="shared" si="638"/>
        <v>0</v>
      </c>
      <c r="D189" s="46">
        <v>200</v>
      </c>
      <c r="E189" s="44">
        <f t="shared" si="639"/>
        <v>0</v>
      </c>
      <c r="F189" s="46">
        <f t="shared" si="640"/>
        <v>200</v>
      </c>
      <c r="G189" s="47">
        <f t="shared" si="641"/>
        <v>0</v>
      </c>
      <c r="H189" s="48"/>
      <c r="I189" s="49"/>
      <c r="J189" s="50"/>
      <c r="K189" s="51"/>
      <c r="L189" s="52"/>
      <c r="M189" s="147"/>
      <c r="N189" s="53"/>
      <c r="O189" s="54"/>
      <c r="P189" s="55"/>
      <c r="Q189" s="56"/>
      <c r="R189" s="49"/>
      <c r="S189" s="57"/>
      <c r="T189" s="58"/>
      <c r="U189" s="59">
        <f t="shared" si="642"/>
        <v>0</v>
      </c>
      <c r="V189" s="59">
        <f t="shared" si="642"/>
        <v>0</v>
      </c>
      <c r="W189" s="59">
        <f t="shared" si="642"/>
        <v>0</v>
      </c>
      <c r="X189" s="59">
        <f t="shared" si="642"/>
        <v>0</v>
      </c>
      <c r="Y189" s="58"/>
      <c r="Z189" s="58"/>
      <c r="AA189" s="60"/>
      <c r="AB189" s="60">
        <v>15</v>
      </c>
      <c r="AC189" s="60">
        <v>25</v>
      </c>
      <c r="AD189" s="60">
        <v>5</v>
      </c>
      <c r="AE189" s="60">
        <v>5</v>
      </c>
      <c r="AF189" s="60"/>
      <c r="AG189" s="60"/>
      <c r="AH189" s="61">
        <f t="shared" si="643"/>
        <v>0</v>
      </c>
      <c r="AI189" s="61">
        <f t="shared" si="643"/>
        <v>0</v>
      </c>
      <c r="AJ189" s="61">
        <f t="shared" si="643"/>
        <v>0</v>
      </c>
      <c r="AK189" s="66"/>
      <c r="AL189" s="61">
        <f t="shared" si="644"/>
        <v>0</v>
      </c>
      <c r="AM189" s="66"/>
      <c r="AN189" s="61">
        <f t="shared" si="645"/>
        <v>0</v>
      </c>
      <c r="AO189" s="66"/>
      <c r="AP189" s="66"/>
      <c r="AQ189" s="66"/>
      <c r="AR189" s="66"/>
      <c r="AS189" s="66"/>
      <c r="AT189" s="66"/>
      <c r="AU189" s="60">
        <v>14</v>
      </c>
      <c r="AV189" s="60">
        <v>27</v>
      </c>
      <c r="AW189" s="60">
        <v>5</v>
      </c>
      <c r="AX189" s="60"/>
      <c r="AY189" s="60">
        <v>3</v>
      </c>
      <c r="AZ189" s="60"/>
      <c r="BA189" s="60">
        <v>1</v>
      </c>
      <c r="BB189" s="60"/>
      <c r="BC189" s="60"/>
      <c r="BD189" s="60"/>
      <c r="BE189" s="60"/>
      <c r="BF189" s="179"/>
      <c r="BG189" s="60"/>
      <c r="BH189" s="6"/>
      <c r="BI189" s="58"/>
      <c r="BJ189" s="58"/>
      <c r="BK189" s="6"/>
      <c r="BL189" s="61">
        <v>12.59</v>
      </c>
      <c r="BM189" s="61">
        <f t="shared" si="633"/>
        <v>0</v>
      </c>
      <c r="BN189" s="61">
        <f t="shared" si="634"/>
        <v>0</v>
      </c>
      <c r="BO189" s="6"/>
      <c r="BP189" s="6"/>
    </row>
    <row r="190" spans="1:68" x14ac:dyDescent="0.55000000000000004">
      <c r="A190" s="68" t="s">
        <v>119</v>
      </c>
      <c r="B190" s="112">
        <v>50</v>
      </c>
      <c r="C190" s="44">
        <f t="shared" si="638"/>
        <v>0</v>
      </c>
      <c r="D190" s="46">
        <v>200</v>
      </c>
      <c r="E190" s="44">
        <f t="shared" si="639"/>
        <v>0</v>
      </c>
      <c r="F190" s="46">
        <f t="shared" si="640"/>
        <v>200</v>
      </c>
      <c r="G190" s="47">
        <f t="shared" si="641"/>
        <v>0</v>
      </c>
      <c r="H190" s="48"/>
      <c r="I190" s="49"/>
      <c r="J190" s="50"/>
      <c r="K190" s="51"/>
      <c r="L190" s="52"/>
      <c r="M190" s="147"/>
      <c r="N190" s="53"/>
      <c r="O190" s="54"/>
      <c r="P190" s="55"/>
      <c r="Q190" s="56"/>
      <c r="R190" s="49"/>
      <c r="S190" s="57"/>
      <c r="T190" s="58"/>
      <c r="U190" s="59">
        <f t="shared" si="642"/>
        <v>0</v>
      </c>
      <c r="V190" s="59">
        <f t="shared" si="642"/>
        <v>0</v>
      </c>
      <c r="W190" s="59">
        <f t="shared" si="642"/>
        <v>0</v>
      </c>
      <c r="X190" s="59">
        <f t="shared" si="642"/>
        <v>0</v>
      </c>
      <c r="Y190" s="58"/>
      <c r="Z190" s="58"/>
      <c r="AA190" s="60"/>
      <c r="AB190" s="60">
        <v>19</v>
      </c>
      <c r="AC190" s="60">
        <v>22</v>
      </c>
      <c r="AD190" s="60">
        <v>4</v>
      </c>
      <c r="AE190" s="60">
        <v>5</v>
      </c>
      <c r="AF190" s="60"/>
      <c r="AG190" s="60"/>
      <c r="AH190" s="61">
        <f t="shared" si="643"/>
        <v>0</v>
      </c>
      <c r="AI190" s="61">
        <f t="shared" si="643"/>
        <v>0</v>
      </c>
      <c r="AJ190" s="61">
        <f t="shared" si="643"/>
        <v>0</v>
      </c>
      <c r="AK190" s="66"/>
      <c r="AL190" s="61">
        <f t="shared" si="644"/>
        <v>0</v>
      </c>
      <c r="AM190" s="66"/>
      <c r="AN190" s="61">
        <f t="shared" si="645"/>
        <v>0</v>
      </c>
      <c r="AO190" s="66"/>
      <c r="AP190" s="66"/>
      <c r="AQ190" s="66"/>
      <c r="AR190" s="66"/>
      <c r="AS190" s="66"/>
      <c r="AT190" s="66"/>
      <c r="AU190" s="60">
        <v>23</v>
      </c>
      <c r="AV190" s="60">
        <v>12</v>
      </c>
      <c r="AW190" s="60">
        <v>9</v>
      </c>
      <c r="AX190" s="60"/>
      <c r="AY190" s="60">
        <v>5</v>
      </c>
      <c r="AZ190" s="60"/>
      <c r="BA190" s="60">
        <v>1</v>
      </c>
      <c r="BB190" s="60"/>
      <c r="BC190" s="60"/>
      <c r="BD190" s="60"/>
      <c r="BE190" s="60"/>
      <c r="BF190" s="179"/>
      <c r="BG190" s="60"/>
      <c r="BH190" s="6"/>
      <c r="BI190" s="58"/>
      <c r="BJ190" s="58"/>
      <c r="BK190" s="6"/>
      <c r="BL190" s="61">
        <v>12.49</v>
      </c>
      <c r="BM190" s="61">
        <f t="shared" si="633"/>
        <v>0</v>
      </c>
      <c r="BN190" s="61">
        <f t="shared" si="634"/>
        <v>0</v>
      </c>
      <c r="BO190" s="6"/>
      <c r="BP190" s="6"/>
    </row>
    <row r="191" spans="1:68" x14ac:dyDescent="0.55000000000000004">
      <c r="A191" s="68" t="s">
        <v>120</v>
      </c>
      <c r="B191" s="112">
        <v>50</v>
      </c>
      <c r="C191" s="44">
        <f t="shared" si="638"/>
        <v>0</v>
      </c>
      <c r="D191" s="46">
        <v>200</v>
      </c>
      <c r="E191" s="44">
        <f t="shared" si="639"/>
        <v>0</v>
      </c>
      <c r="F191" s="46">
        <f t="shared" si="640"/>
        <v>200</v>
      </c>
      <c r="G191" s="47">
        <f t="shared" si="641"/>
        <v>0</v>
      </c>
      <c r="H191" s="48"/>
      <c r="I191" s="49"/>
      <c r="J191" s="50"/>
      <c r="K191" s="51"/>
      <c r="L191" s="52"/>
      <c r="M191" s="147"/>
      <c r="N191" s="53"/>
      <c r="O191" s="54"/>
      <c r="P191" s="55"/>
      <c r="Q191" s="56"/>
      <c r="R191" s="49"/>
      <c r="S191" s="57"/>
      <c r="T191" s="58"/>
      <c r="U191" s="59">
        <f t="shared" si="642"/>
        <v>0</v>
      </c>
      <c r="V191" s="59">
        <f t="shared" si="642"/>
        <v>0</v>
      </c>
      <c r="W191" s="59">
        <f t="shared" si="642"/>
        <v>0</v>
      </c>
      <c r="X191" s="59">
        <f t="shared" si="642"/>
        <v>0</v>
      </c>
      <c r="Y191" s="58"/>
      <c r="Z191" s="58"/>
      <c r="AA191" s="60"/>
      <c r="AB191" s="60">
        <v>15</v>
      </c>
      <c r="AC191" s="60">
        <v>24</v>
      </c>
      <c r="AD191" s="60">
        <v>6</v>
      </c>
      <c r="AE191" s="60">
        <v>5</v>
      </c>
      <c r="AF191" s="60"/>
      <c r="AG191" s="60"/>
      <c r="AH191" s="61">
        <f t="shared" si="643"/>
        <v>0</v>
      </c>
      <c r="AI191" s="61">
        <f t="shared" si="643"/>
        <v>0</v>
      </c>
      <c r="AJ191" s="61">
        <f t="shared" si="643"/>
        <v>0</v>
      </c>
      <c r="AK191" s="66"/>
      <c r="AL191" s="61">
        <f t="shared" si="644"/>
        <v>0</v>
      </c>
      <c r="AM191" s="66"/>
      <c r="AN191" s="61">
        <f t="shared" si="645"/>
        <v>0</v>
      </c>
      <c r="AO191" s="66"/>
      <c r="AP191" s="66"/>
      <c r="AQ191" s="66"/>
      <c r="AR191" s="66"/>
      <c r="AS191" s="66"/>
      <c r="AT191" s="66"/>
      <c r="AU191" s="60">
        <v>22</v>
      </c>
      <c r="AV191" s="60">
        <v>12</v>
      </c>
      <c r="AW191" s="60">
        <v>12</v>
      </c>
      <c r="AX191" s="60"/>
      <c r="AY191" s="60">
        <v>2</v>
      </c>
      <c r="AZ191" s="60"/>
      <c r="BA191" s="60">
        <v>2</v>
      </c>
      <c r="BB191" s="60"/>
      <c r="BC191" s="60"/>
      <c r="BD191" s="60"/>
      <c r="BE191" s="60"/>
      <c r="BF191" s="179"/>
      <c r="BG191" s="60"/>
      <c r="BH191" s="6"/>
      <c r="BI191" s="58"/>
      <c r="BJ191" s="58"/>
      <c r="BK191" s="6"/>
      <c r="BL191" s="61">
        <v>13.13</v>
      </c>
      <c r="BM191" s="61">
        <f t="shared" si="633"/>
        <v>0</v>
      </c>
      <c r="BN191" s="61">
        <f t="shared" si="634"/>
        <v>0</v>
      </c>
      <c r="BO191" s="6"/>
      <c r="BP191" s="6"/>
    </row>
    <row r="192" spans="1:68" x14ac:dyDescent="0.55000000000000004">
      <c r="A192" s="68" t="s">
        <v>121</v>
      </c>
      <c r="B192" s="112">
        <v>50</v>
      </c>
      <c r="C192" s="44">
        <f t="shared" si="638"/>
        <v>0</v>
      </c>
      <c r="D192" s="46">
        <v>200</v>
      </c>
      <c r="E192" s="44">
        <f t="shared" si="639"/>
        <v>0</v>
      </c>
      <c r="F192" s="46">
        <f t="shared" si="640"/>
        <v>200</v>
      </c>
      <c r="G192" s="47">
        <f t="shared" si="641"/>
        <v>0</v>
      </c>
      <c r="H192" s="48"/>
      <c r="I192" s="49"/>
      <c r="J192" s="50"/>
      <c r="K192" s="51"/>
      <c r="L192" s="52"/>
      <c r="M192" s="147"/>
      <c r="N192" s="53"/>
      <c r="O192" s="54"/>
      <c r="P192" s="55"/>
      <c r="Q192" s="56"/>
      <c r="R192" s="49"/>
      <c r="S192" s="57"/>
      <c r="T192" s="58"/>
      <c r="U192" s="59">
        <f t="shared" si="642"/>
        <v>0</v>
      </c>
      <c r="V192" s="59">
        <f t="shared" si="642"/>
        <v>0</v>
      </c>
      <c r="W192" s="59">
        <f t="shared" si="642"/>
        <v>0</v>
      </c>
      <c r="X192" s="59">
        <f t="shared" si="642"/>
        <v>0</v>
      </c>
      <c r="Y192" s="58"/>
      <c r="Z192" s="58"/>
      <c r="AA192" s="60"/>
      <c r="AB192" s="60">
        <v>16</v>
      </c>
      <c r="AC192" s="60">
        <v>22</v>
      </c>
      <c r="AD192" s="60">
        <v>6</v>
      </c>
      <c r="AE192" s="60">
        <v>6</v>
      </c>
      <c r="AF192" s="60"/>
      <c r="AG192" s="60"/>
      <c r="AH192" s="61">
        <f t="shared" si="643"/>
        <v>0</v>
      </c>
      <c r="AI192" s="61">
        <f t="shared" si="643"/>
        <v>0</v>
      </c>
      <c r="AJ192" s="61">
        <f t="shared" si="643"/>
        <v>0</v>
      </c>
      <c r="AK192" s="66"/>
      <c r="AL192" s="61">
        <f t="shared" si="644"/>
        <v>0</v>
      </c>
      <c r="AM192" s="66"/>
      <c r="AN192" s="61">
        <f t="shared" si="645"/>
        <v>0</v>
      </c>
      <c r="AO192" s="66"/>
      <c r="AP192" s="66"/>
      <c r="AQ192" s="66"/>
      <c r="AR192" s="66"/>
      <c r="AS192" s="66"/>
      <c r="AT192" s="66"/>
      <c r="AU192" s="60">
        <v>18</v>
      </c>
      <c r="AV192" s="60">
        <v>16</v>
      </c>
      <c r="AW192" s="60">
        <v>11</v>
      </c>
      <c r="AX192" s="60"/>
      <c r="AY192" s="60">
        <v>3</v>
      </c>
      <c r="AZ192" s="60"/>
      <c r="BA192" s="60">
        <v>2</v>
      </c>
      <c r="BB192" s="60"/>
      <c r="BC192" s="60"/>
      <c r="BD192" s="60"/>
      <c r="BE192" s="60"/>
      <c r="BF192" s="179"/>
      <c r="BG192" s="60"/>
      <c r="BH192" s="6"/>
      <c r="BI192" s="58"/>
      <c r="BJ192" s="58"/>
      <c r="BK192" s="6"/>
      <c r="BL192" s="61">
        <v>13.47</v>
      </c>
      <c r="BM192" s="61">
        <f t="shared" si="633"/>
        <v>0</v>
      </c>
      <c r="BN192" s="61">
        <f t="shared" si="634"/>
        <v>0</v>
      </c>
      <c r="BO192" s="6"/>
      <c r="BP192" s="6"/>
    </row>
    <row r="193" spans="1:68" x14ac:dyDescent="0.55000000000000004">
      <c r="A193" s="68" t="s">
        <v>122</v>
      </c>
      <c r="B193" s="112">
        <v>50</v>
      </c>
      <c r="C193" s="44">
        <f t="shared" si="638"/>
        <v>0</v>
      </c>
      <c r="D193" s="46">
        <v>200</v>
      </c>
      <c r="E193" s="44">
        <f t="shared" si="639"/>
        <v>0</v>
      </c>
      <c r="F193" s="46">
        <f t="shared" si="640"/>
        <v>200</v>
      </c>
      <c r="G193" s="47">
        <f t="shared" si="641"/>
        <v>0</v>
      </c>
      <c r="H193" s="48"/>
      <c r="I193" s="49"/>
      <c r="J193" s="50"/>
      <c r="K193" s="51"/>
      <c r="L193" s="52"/>
      <c r="M193" s="147"/>
      <c r="N193" s="53"/>
      <c r="O193" s="54"/>
      <c r="P193" s="55"/>
      <c r="Q193" s="56"/>
      <c r="R193" s="49"/>
      <c r="S193" s="57"/>
      <c r="T193" s="58"/>
      <c r="U193" s="59">
        <f t="shared" si="642"/>
        <v>0</v>
      </c>
      <c r="V193" s="59">
        <f t="shared" si="642"/>
        <v>0</v>
      </c>
      <c r="W193" s="59">
        <f t="shared" si="642"/>
        <v>0</v>
      </c>
      <c r="X193" s="59">
        <f t="shared" si="642"/>
        <v>0</v>
      </c>
      <c r="Y193" s="58"/>
      <c r="Z193" s="58"/>
      <c r="AA193" s="60"/>
      <c r="AB193" s="60">
        <v>15</v>
      </c>
      <c r="AC193" s="60">
        <v>24</v>
      </c>
      <c r="AD193" s="60">
        <v>6</v>
      </c>
      <c r="AE193" s="60">
        <v>5</v>
      </c>
      <c r="AF193" s="60"/>
      <c r="AG193" s="60"/>
      <c r="AH193" s="61">
        <f t="shared" si="643"/>
        <v>0</v>
      </c>
      <c r="AI193" s="61">
        <f t="shared" si="643"/>
        <v>0</v>
      </c>
      <c r="AJ193" s="61">
        <f t="shared" si="643"/>
        <v>0</v>
      </c>
      <c r="AK193" s="66"/>
      <c r="AL193" s="61">
        <f t="shared" si="644"/>
        <v>0</v>
      </c>
      <c r="AM193" s="66"/>
      <c r="AN193" s="61">
        <f t="shared" si="645"/>
        <v>0</v>
      </c>
      <c r="AO193" s="66"/>
      <c r="AP193" s="66"/>
      <c r="AQ193" s="66"/>
      <c r="AR193" s="66"/>
      <c r="AS193" s="66"/>
      <c r="AT193" s="66"/>
      <c r="AU193" s="60">
        <v>21</v>
      </c>
      <c r="AV193" s="60">
        <v>16</v>
      </c>
      <c r="AW193" s="60">
        <v>5</v>
      </c>
      <c r="AX193" s="60"/>
      <c r="AY193" s="60">
        <v>6</v>
      </c>
      <c r="AZ193" s="60"/>
      <c r="BA193" s="60">
        <v>2</v>
      </c>
      <c r="BB193" s="60"/>
      <c r="BC193" s="60"/>
      <c r="BD193" s="60"/>
      <c r="BE193" s="60"/>
      <c r="BF193" s="179"/>
      <c r="BG193" s="60"/>
      <c r="BH193" s="6"/>
      <c r="BI193" s="58"/>
      <c r="BJ193" s="58"/>
      <c r="BK193" s="6"/>
      <c r="BL193" s="61">
        <v>13.14</v>
      </c>
      <c r="BM193" s="61">
        <f t="shared" si="633"/>
        <v>0</v>
      </c>
      <c r="BN193" s="61">
        <f t="shared" si="634"/>
        <v>0</v>
      </c>
      <c r="BO193" s="6"/>
      <c r="BP193" s="6"/>
    </row>
    <row r="194" spans="1:68" x14ac:dyDescent="0.55000000000000004">
      <c r="A194" s="68" t="s">
        <v>123</v>
      </c>
      <c r="B194" s="113">
        <v>50</v>
      </c>
      <c r="C194" s="44">
        <f t="shared" si="638"/>
        <v>0</v>
      </c>
      <c r="D194" s="46">
        <v>200</v>
      </c>
      <c r="E194" s="44">
        <f t="shared" si="639"/>
        <v>0</v>
      </c>
      <c r="F194" s="46">
        <f t="shared" si="640"/>
        <v>200</v>
      </c>
      <c r="G194" s="47">
        <f t="shared" si="641"/>
        <v>0</v>
      </c>
      <c r="H194" s="48"/>
      <c r="I194" s="49"/>
      <c r="J194" s="50"/>
      <c r="K194" s="51"/>
      <c r="L194" s="52"/>
      <c r="M194" s="147"/>
      <c r="N194" s="53"/>
      <c r="O194" s="54"/>
      <c r="P194" s="55"/>
      <c r="Q194" s="56"/>
      <c r="R194" s="49"/>
      <c r="S194" s="57"/>
      <c r="T194" s="58"/>
      <c r="U194" s="59">
        <f t="shared" si="642"/>
        <v>0</v>
      </c>
      <c r="V194" s="59">
        <f t="shared" si="642"/>
        <v>0</v>
      </c>
      <c r="W194" s="59">
        <f t="shared" si="642"/>
        <v>0</v>
      </c>
      <c r="X194" s="59">
        <f t="shared" si="642"/>
        <v>0</v>
      </c>
      <c r="Y194" s="58"/>
      <c r="Z194" s="58"/>
      <c r="AA194" s="60"/>
      <c r="AB194" s="60">
        <v>16</v>
      </c>
      <c r="AC194" s="60">
        <v>23</v>
      </c>
      <c r="AD194" s="60">
        <v>6</v>
      </c>
      <c r="AE194" s="60">
        <v>5</v>
      </c>
      <c r="AF194" s="60"/>
      <c r="AG194" s="60"/>
      <c r="AH194" s="61">
        <f t="shared" si="643"/>
        <v>0</v>
      </c>
      <c r="AI194" s="61">
        <f t="shared" si="643"/>
        <v>0</v>
      </c>
      <c r="AJ194" s="61">
        <f t="shared" si="643"/>
        <v>0</v>
      </c>
      <c r="AK194" s="66"/>
      <c r="AL194" s="61">
        <f t="shared" si="644"/>
        <v>0</v>
      </c>
      <c r="AM194" s="66"/>
      <c r="AN194" s="61">
        <f t="shared" si="645"/>
        <v>0</v>
      </c>
      <c r="AO194" s="66"/>
      <c r="AP194" s="66"/>
      <c r="AQ194" s="66"/>
      <c r="AR194" s="66"/>
      <c r="AS194" s="66"/>
      <c r="AT194" s="66"/>
      <c r="AU194" s="60">
        <v>23</v>
      </c>
      <c r="AV194" s="60">
        <v>14</v>
      </c>
      <c r="AW194" s="60">
        <v>7</v>
      </c>
      <c r="AX194" s="60"/>
      <c r="AY194" s="60">
        <v>5</v>
      </c>
      <c r="AZ194" s="60"/>
      <c r="BA194" s="60">
        <v>1</v>
      </c>
      <c r="BB194" s="60"/>
      <c r="BC194" s="60"/>
      <c r="BD194" s="60"/>
      <c r="BE194" s="60"/>
      <c r="BF194" s="179"/>
      <c r="BG194" s="60"/>
      <c r="BH194" s="6"/>
      <c r="BI194" s="58"/>
      <c r="BJ194" s="58"/>
      <c r="BK194" s="6"/>
      <c r="BL194" s="61">
        <v>12.97</v>
      </c>
      <c r="BM194" s="61">
        <f t="shared" si="633"/>
        <v>0</v>
      </c>
      <c r="BN194" s="61">
        <f t="shared" si="634"/>
        <v>0</v>
      </c>
      <c r="BO194" s="6"/>
      <c r="BP194" s="6"/>
    </row>
    <row r="195" spans="1:68" x14ac:dyDescent="0.55000000000000004">
      <c r="A195" s="68" t="s">
        <v>124</v>
      </c>
      <c r="B195" s="112">
        <v>50</v>
      </c>
      <c r="C195" s="44">
        <f t="shared" si="638"/>
        <v>0</v>
      </c>
      <c r="D195" s="46">
        <v>200</v>
      </c>
      <c r="E195" s="44">
        <f>$D$2</f>
        <v>0</v>
      </c>
      <c r="F195" s="46">
        <f t="shared" si="640"/>
        <v>200</v>
      </c>
      <c r="G195" s="47">
        <f t="shared" si="641"/>
        <v>0</v>
      </c>
      <c r="H195" s="48"/>
      <c r="I195" s="49"/>
      <c r="J195" s="50"/>
      <c r="K195" s="51"/>
      <c r="L195" s="52"/>
      <c r="M195" s="147"/>
      <c r="N195" s="53"/>
      <c r="O195" s="54"/>
      <c r="P195" s="55"/>
      <c r="Q195" s="56"/>
      <c r="R195" s="49"/>
      <c r="S195" s="57"/>
      <c r="T195" s="58"/>
      <c r="U195" s="59">
        <f t="shared" si="642"/>
        <v>0</v>
      </c>
      <c r="V195" s="59">
        <f t="shared" si="642"/>
        <v>0</v>
      </c>
      <c r="W195" s="59">
        <f t="shared" si="642"/>
        <v>0</v>
      </c>
      <c r="X195" s="59">
        <f t="shared" si="642"/>
        <v>0</v>
      </c>
      <c r="Y195" s="58"/>
      <c r="Z195" s="58"/>
      <c r="AA195" s="60"/>
      <c r="AB195" s="60">
        <v>10</v>
      </c>
      <c r="AC195" s="60">
        <v>27</v>
      </c>
      <c r="AD195" s="60">
        <v>8</v>
      </c>
      <c r="AE195" s="60">
        <v>5</v>
      </c>
      <c r="AF195" s="60"/>
      <c r="AG195" s="60"/>
      <c r="AH195" s="61">
        <f t="shared" si="643"/>
        <v>0</v>
      </c>
      <c r="AI195" s="61">
        <f t="shared" si="643"/>
        <v>0</v>
      </c>
      <c r="AJ195" s="61">
        <f t="shared" si="643"/>
        <v>0</v>
      </c>
      <c r="AK195" s="66"/>
      <c r="AL195" s="61">
        <f t="shared" si="644"/>
        <v>0</v>
      </c>
      <c r="AM195" s="66"/>
      <c r="AN195" s="61">
        <f t="shared" si="645"/>
        <v>0</v>
      </c>
      <c r="AO195" s="66"/>
      <c r="AP195" s="66"/>
      <c r="AQ195" s="66"/>
      <c r="AR195" s="66"/>
      <c r="AS195" s="66"/>
      <c r="AT195" s="66"/>
      <c r="AU195" s="60">
        <v>28</v>
      </c>
      <c r="AV195" s="60">
        <v>6</v>
      </c>
      <c r="AW195" s="60">
        <v>7</v>
      </c>
      <c r="AX195" s="60"/>
      <c r="AY195" s="60">
        <v>7</v>
      </c>
      <c r="AZ195" s="60"/>
      <c r="BA195" s="60">
        <v>2</v>
      </c>
      <c r="BB195" s="60"/>
      <c r="BC195" s="60"/>
      <c r="BD195" s="60"/>
      <c r="BE195" s="60"/>
      <c r="BF195" s="179"/>
      <c r="BG195" s="60"/>
      <c r="BH195" s="6"/>
      <c r="BI195" s="58"/>
      <c r="BJ195" s="58"/>
      <c r="BK195" s="6"/>
      <c r="BL195" s="61">
        <v>12.73</v>
      </c>
      <c r="BM195" s="61">
        <f t="shared" si="633"/>
        <v>0</v>
      </c>
      <c r="BN195" s="61">
        <f t="shared" si="634"/>
        <v>0</v>
      </c>
      <c r="BO195" s="6"/>
      <c r="BP195" s="6"/>
    </row>
    <row r="196" spans="1:68" x14ac:dyDescent="0.55000000000000004">
      <c r="A196" s="114"/>
      <c r="B196" s="103"/>
      <c r="C196" s="38"/>
      <c r="D196" s="39"/>
      <c r="E196" s="38"/>
      <c r="F196" s="39"/>
      <c r="G196" s="64">
        <f>SUM(G188:G195)</f>
        <v>0</v>
      </c>
      <c r="H196" s="65">
        <f>SUM(H188:H195)</f>
        <v>0</v>
      </c>
      <c r="I196" s="65">
        <f t="shared" ref="I196:S196" si="646">SUM(I188:I195)</f>
        <v>0</v>
      </c>
      <c r="J196" s="65">
        <f t="shared" si="646"/>
        <v>0</v>
      </c>
      <c r="K196" s="65">
        <f t="shared" si="646"/>
        <v>0</v>
      </c>
      <c r="L196" s="65">
        <f t="shared" si="646"/>
        <v>0</v>
      </c>
      <c r="M196" s="65">
        <f>SUM(M188:M195)</f>
        <v>0</v>
      </c>
      <c r="N196" s="65">
        <f t="shared" si="646"/>
        <v>0</v>
      </c>
      <c r="O196" s="65">
        <f t="shared" si="646"/>
        <v>0</v>
      </c>
      <c r="P196" s="65">
        <f t="shared" si="646"/>
        <v>0</v>
      </c>
      <c r="Q196" s="65">
        <f t="shared" si="646"/>
        <v>0</v>
      </c>
      <c r="R196" s="65">
        <f>SUM(R188:R195)</f>
        <v>0</v>
      </c>
      <c r="S196" s="65">
        <f t="shared" si="646"/>
        <v>0</v>
      </c>
      <c r="T196" s="58"/>
      <c r="U196" s="65">
        <f>SUM(U188:U195)</f>
        <v>0</v>
      </c>
      <c r="V196" s="65">
        <f>SUM(V188:V195)</f>
        <v>0</v>
      </c>
      <c r="W196" s="65">
        <f>SUM(W188:W195)</f>
        <v>0</v>
      </c>
      <c r="X196" s="65">
        <f>SUM(X188:X195)</f>
        <v>0</v>
      </c>
      <c r="Y196" s="66"/>
      <c r="Z196" s="66"/>
      <c r="AA196" s="42">
        <f>SUM(AA188:AA195)</f>
        <v>0</v>
      </c>
      <c r="AB196" s="42">
        <f t="shared" ref="AB196:AG196" si="647">SUM(AB188:AB195)</f>
        <v>122</v>
      </c>
      <c r="AC196" s="42">
        <f t="shared" si="647"/>
        <v>194</v>
      </c>
      <c r="AD196" s="42">
        <f t="shared" si="647"/>
        <v>44</v>
      </c>
      <c r="AE196" s="42">
        <f t="shared" si="647"/>
        <v>40</v>
      </c>
      <c r="AF196" s="42">
        <f t="shared" si="647"/>
        <v>0</v>
      </c>
      <c r="AG196" s="42">
        <f t="shared" si="647"/>
        <v>0</v>
      </c>
      <c r="AH196" s="42">
        <f>SUM(AH188:AH195)</f>
        <v>0</v>
      </c>
      <c r="AI196" s="42">
        <f t="shared" ref="AI196:AN196" si="648">SUM(AI188:AI195)</f>
        <v>0</v>
      </c>
      <c r="AJ196" s="42">
        <f t="shared" si="648"/>
        <v>0</v>
      </c>
      <c r="AK196" s="66"/>
      <c r="AL196" s="42">
        <f t="shared" si="648"/>
        <v>0</v>
      </c>
      <c r="AM196" s="66"/>
      <c r="AN196" s="42">
        <f t="shared" si="648"/>
        <v>0</v>
      </c>
      <c r="AO196" s="66"/>
      <c r="AP196" s="66"/>
      <c r="AQ196" s="66"/>
      <c r="AR196" s="66"/>
      <c r="AS196" s="66"/>
      <c r="AT196" s="66"/>
      <c r="AU196" s="66"/>
      <c r="AV196" s="66"/>
      <c r="AW196" s="66"/>
      <c r="AX196" s="66"/>
      <c r="AY196" s="66"/>
      <c r="AZ196" s="66"/>
      <c r="BA196" s="66"/>
      <c r="BB196" s="66"/>
      <c r="BC196" s="66"/>
      <c r="BD196" s="66"/>
      <c r="BE196" s="66"/>
      <c r="BF196" s="183"/>
      <c r="BG196" s="66"/>
      <c r="BH196" s="6"/>
      <c r="BI196" s="58"/>
      <c r="BJ196" s="58"/>
      <c r="BK196" s="6"/>
      <c r="BL196" s="61"/>
      <c r="BM196" s="61"/>
      <c r="BN196" s="61"/>
      <c r="BO196" s="6"/>
      <c r="BP196" s="6"/>
    </row>
    <row r="197" spans="1:68" ht="17.7" x14ac:dyDescent="0.55000000000000004">
      <c r="A197" s="144" t="s">
        <v>125</v>
      </c>
      <c r="B197" s="37"/>
      <c r="C197" s="38"/>
      <c r="D197" s="39"/>
      <c r="E197" s="38"/>
      <c r="F197" s="39"/>
      <c r="G197" s="38"/>
      <c r="H197" s="74"/>
      <c r="I197" s="74"/>
      <c r="J197" s="74"/>
      <c r="K197" s="74"/>
      <c r="L197" s="74"/>
      <c r="M197" s="74"/>
      <c r="N197" s="75"/>
      <c r="O197" s="74"/>
      <c r="P197" s="74"/>
      <c r="Q197" s="74"/>
      <c r="R197" s="74"/>
      <c r="S197" s="74"/>
      <c r="T197" s="41" t="s">
        <v>5</v>
      </c>
      <c r="U197" s="41" t="s">
        <v>6</v>
      </c>
      <c r="V197" s="41" t="s">
        <v>7</v>
      </c>
      <c r="W197" s="41" t="s">
        <v>8</v>
      </c>
      <c r="X197" s="41" t="s">
        <v>9</v>
      </c>
      <c r="Y197" s="41" t="s">
        <v>10</v>
      </c>
      <c r="Z197" s="41" t="s">
        <v>11</v>
      </c>
      <c r="AA197" s="42" t="s">
        <v>5</v>
      </c>
      <c r="AB197" s="42" t="s">
        <v>6</v>
      </c>
      <c r="AC197" s="42" t="s">
        <v>7</v>
      </c>
      <c r="AD197" s="42" t="s">
        <v>8</v>
      </c>
      <c r="AE197" s="42" t="s">
        <v>9</v>
      </c>
      <c r="AF197" s="42" t="s">
        <v>10</v>
      </c>
      <c r="AG197" s="42" t="s">
        <v>11</v>
      </c>
      <c r="AH197" s="41" t="s">
        <v>14</v>
      </c>
      <c r="AI197" s="41" t="s">
        <v>15</v>
      </c>
      <c r="AJ197" s="41" t="s">
        <v>16</v>
      </c>
      <c r="AK197" s="41" t="s">
        <v>17</v>
      </c>
      <c r="AL197" s="41" t="s">
        <v>18</v>
      </c>
      <c r="AM197" s="41" t="s">
        <v>19</v>
      </c>
      <c r="AN197" s="41" t="s">
        <v>20</v>
      </c>
      <c r="AO197" s="41" t="s">
        <v>21</v>
      </c>
      <c r="AP197" s="41" t="s">
        <v>22</v>
      </c>
      <c r="AQ197" s="41" t="s">
        <v>23</v>
      </c>
      <c r="AR197" s="41" t="s">
        <v>24</v>
      </c>
      <c r="AS197" s="41" t="s">
        <v>25</v>
      </c>
      <c r="AT197" s="41" t="s">
        <v>179</v>
      </c>
      <c r="AU197" s="42" t="s">
        <v>14</v>
      </c>
      <c r="AV197" s="42" t="s">
        <v>15</v>
      </c>
      <c r="AW197" s="42" t="s">
        <v>16</v>
      </c>
      <c r="AX197" s="42" t="s">
        <v>17</v>
      </c>
      <c r="AY197" s="42" t="s">
        <v>18</v>
      </c>
      <c r="AZ197" s="42" t="s">
        <v>19</v>
      </c>
      <c r="BA197" s="42" t="s">
        <v>20</v>
      </c>
      <c r="BB197" s="42" t="s">
        <v>21</v>
      </c>
      <c r="BC197" s="42" t="s">
        <v>22</v>
      </c>
      <c r="BD197" s="42" t="s">
        <v>23</v>
      </c>
      <c r="BE197" s="42" t="s">
        <v>24</v>
      </c>
      <c r="BF197" s="182" t="s">
        <v>25</v>
      </c>
      <c r="BG197" s="42" t="s">
        <v>179</v>
      </c>
      <c r="BH197" s="6"/>
      <c r="BI197" s="58"/>
      <c r="BJ197" s="58"/>
      <c r="BK197" s="6"/>
      <c r="BL197" s="61"/>
      <c r="BM197" s="61"/>
      <c r="BN197" s="61"/>
      <c r="BO197" s="6"/>
      <c r="BP197" s="6"/>
    </row>
    <row r="198" spans="1:68" x14ac:dyDescent="0.55000000000000004">
      <c r="A198" s="73" t="s">
        <v>126</v>
      </c>
      <c r="B198" s="43">
        <v>5</v>
      </c>
      <c r="C198" s="115">
        <f>SUM(H198:S198)</f>
        <v>0</v>
      </c>
      <c r="D198" s="78">
        <v>75</v>
      </c>
      <c r="E198" s="44">
        <f>$D$2</f>
        <v>0</v>
      </c>
      <c r="F198" s="65">
        <f t="shared" ref="F198:F206" si="649">D198*((100-E198)/100)</f>
        <v>75</v>
      </c>
      <c r="G198" s="44">
        <f>C198*F198</f>
        <v>0</v>
      </c>
      <c r="H198" s="48"/>
      <c r="I198" s="49"/>
      <c r="J198" s="50"/>
      <c r="K198" s="79"/>
      <c r="L198" s="52"/>
      <c r="M198" s="148"/>
      <c r="N198" s="116"/>
      <c r="O198" s="81"/>
      <c r="P198" s="55"/>
      <c r="Q198" s="56"/>
      <c r="R198" s="49"/>
      <c r="S198" s="57"/>
      <c r="T198" s="59">
        <f t="shared" ref="T198:Z200" si="650">AA198*$C198</f>
        <v>0</v>
      </c>
      <c r="U198" s="59">
        <f t="shared" si="650"/>
        <v>0</v>
      </c>
      <c r="V198" s="59">
        <f t="shared" si="650"/>
        <v>0</v>
      </c>
      <c r="W198" s="59">
        <f t="shared" si="650"/>
        <v>0</v>
      </c>
      <c r="X198" s="59">
        <f t="shared" si="650"/>
        <v>0</v>
      </c>
      <c r="Y198" s="59">
        <f t="shared" si="650"/>
        <v>0</v>
      </c>
      <c r="Z198" s="59">
        <f t="shared" si="650"/>
        <v>0</v>
      </c>
      <c r="AA198" s="60"/>
      <c r="AB198" s="60"/>
      <c r="AC198" s="60"/>
      <c r="AD198" s="60">
        <v>5</v>
      </c>
      <c r="AE198" s="60"/>
      <c r="AF198" s="60"/>
      <c r="AG198" s="60"/>
      <c r="AH198" s="66"/>
      <c r="AI198" s="66"/>
      <c r="AJ198" s="66"/>
      <c r="AK198" s="66"/>
      <c r="AL198" s="66"/>
      <c r="AM198" s="66"/>
      <c r="AN198" s="66"/>
      <c r="AO198" s="66"/>
      <c r="AP198" s="66"/>
      <c r="AQ198" s="66"/>
      <c r="AR198" s="66"/>
      <c r="AS198" s="66"/>
      <c r="AT198" s="66"/>
      <c r="AU198" s="60"/>
      <c r="AV198" s="60"/>
      <c r="AW198" s="60"/>
      <c r="AX198" s="60"/>
      <c r="AY198" s="60"/>
      <c r="AZ198" s="60">
        <v>1</v>
      </c>
      <c r="BA198" s="60"/>
      <c r="BB198" s="60">
        <v>2</v>
      </c>
      <c r="BC198" s="60"/>
      <c r="BD198" s="60">
        <v>2</v>
      </c>
      <c r="BE198" s="60"/>
      <c r="BF198" s="179"/>
      <c r="BG198" s="60"/>
      <c r="BH198" s="6"/>
      <c r="BI198" s="58"/>
      <c r="BJ198" s="58"/>
      <c r="BK198" s="6"/>
      <c r="BL198" s="61">
        <v>5.4</v>
      </c>
      <c r="BM198" s="61">
        <f t="shared" si="633"/>
        <v>0</v>
      </c>
      <c r="BN198" s="61">
        <f t="shared" si="634"/>
        <v>0</v>
      </c>
      <c r="BO198" s="6"/>
      <c r="BP198" s="6"/>
    </row>
    <row r="199" spans="1:68" x14ac:dyDescent="0.55000000000000004">
      <c r="A199" s="73" t="s">
        <v>127</v>
      </c>
      <c r="B199" s="43">
        <v>5</v>
      </c>
      <c r="C199" s="115">
        <f>SUM(H199:S199)</f>
        <v>0</v>
      </c>
      <c r="D199" s="78">
        <v>60</v>
      </c>
      <c r="E199" s="44">
        <f t="shared" ref="E199:E200" si="651">$D$2</f>
        <v>0</v>
      </c>
      <c r="F199" s="65">
        <f t="shared" si="649"/>
        <v>60</v>
      </c>
      <c r="G199" s="44">
        <f>C199*F199</f>
        <v>0</v>
      </c>
      <c r="H199" s="48"/>
      <c r="I199" s="49"/>
      <c r="J199" s="50"/>
      <c r="K199" s="79"/>
      <c r="L199" s="52"/>
      <c r="M199" s="148"/>
      <c r="N199" s="116"/>
      <c r="O199" s="81"/>
      <c r="P199" s="55"/>
      <c r="Q199" s="56"/>
      <c r="R199" s="49"/>
      <c r="S199" s="57"/>
      <c r="T199" s="59">
        <f t="shared" si="650"/>
        <v>0</v>
      </c>
      <c r="U199" s="59">
        <f t="shared" si="650"/>
        <v>0</v>
      </c>
      <c r="V199" s="59">
        <f t="shared" si="650"/>
        <v>0</v>
      </c>
      <c r="W199" s="59">
        <f t="shared" si="650"/>
        <v>0</v>
      </c>
      <c r="X199" s="59">
        <f t="shared" si="650"/>
        <v>0</v>
      </c>
      <c r="Y199" s="59">
        <f t="shared" si="650"/>
        <v>0</v>
      </c>
      <c r="Z199" s="59">
        <f t="shared" si="650"/>
        <v>0</v>
      </c>
      <c r="AA199" s="60"/>
      <c r="AB199" s="60"/>
      <c r="AC199" s="60"/>
      <c r="AD199" s="60">
        <v>5</v>
      </c>
      <c r="AE199" s="60"/>
      <c r="AF199" s="60"/>
      <c r="AG199" s="60"/>
      <c r="AH199" s="66"/>
      <c r="AI199" s="66"/>
      <c r="AJ199" s="66"/>
      <c r="AK199" s="66"/>
      <c r="AL199" s="66"/>
      <c r="AM199" s="66"/>
      <c r="AN199" s="66"/>
      <c r="AO199" s="66"/>
      <c r="AP199" s="66"/>
      <c r="AQ199" s="66"/>
      <c r="AR199" s="66"/>
      <c r="AS199" s="66"/>
      <c r="AT199" s="66"/>
      <c r="AU199" s="60"/>
      <c r="AV199" s="60"/>
      <c r="AW199" s="60"/>
      <c r="AX199" s="60"/>
      <c r="AY199" s="60">
        <v>4</v>
      </c>
      <c r="AZ199" s="60">
        <v>1</v>
      </c>
      <c r="BA199" s="60"/>
      <c r="BB199" s="60"/>
      <c r="BC199" s="60"/>
      <c r="BD199" s="60"/>
      <c r="BE199" s="60"/>
      <c r="BF199" s="179"/>
      <c r="BG199" s="60"/>
      <c r="BH199" s="6"/>
      <c r="BI199" s="58"/>
      <c r="BJ199" s="58"/>
      <c r="BK199" s="6"/>
      <c r="BL199" s="61">
        <v>4.41</v>
      </c>
      <c r="BM199" s="61">
        <f t="shared" si="633"/>
        <v>0</v>
      </c>
      <c r="BN199" s="61">
        <f t="shared" si="634"/>
        <v>0</v>
      </c>
      <c r="BO199" s="6"/>
      <c r="BP199" s="6"/>
    </row>
    <row r="200" spans="1:68" x14ac:dyDescent="0.55000000000000004">
      <c r="A200" s="73" t="s">
        <v>128</v>
      </c>
      <c r="B200" s="43">
        <v>5</v>
      </c>
      <c r="C200" s="115">
        <f>SUM(H200:S200)</f>
        <v>0</v>
      </c>
      <c r="D200" s="78">
        <v>105</v>
      </c>
      <c r="E200" s="44">
        <f t="shared" si="651"/>
        <v>0</v>
      </c>
      <c r="F200" s="65">
        <f t="shared" si="649"/>
        <v>105</v>
      </c>
      <c r="G200" s="44">
        <f>C200*F200</f>
        <v>0</v>
      </c>
      <c r="H200" s="48"/>
      <c r="I200" s="49"/>
      <c r="J200" s="50"/>
      <c r="K200" s="79"/>
      <c r="L200" s="52"/>
      <c r="M200" s="148"/>
      <c r="N200" s="116"/>
      <c r="O200" s="81"/>
      <c r="P200" s="55"/>
      <c r="Q200" s="56"/>
      <c r="R200" s="49"/>
      <c r="S200" s="57"/>
      <c r="T200" s="59">
        <f t="shared" si="650"/>
        <v>0</v>
      </c>
      <c r="U200" s="59">
        <f t="shared" si="650"/>
        <v>0</v>
      </c>
      <c r="V200" s="59">
        <f t="shared" si="650"/>
        <v>0</v>
      </c>
      <c r="W200" s="59">
        <f t="shared" si="650"/>
        <v>0</v>
      </c>
      <c r="X200" s="59">
        <f t="shared" si="650"/>
        <v>0</v>
      </c>
      <c r="Y200" s="59">
        <f t="shared" si="650"/>
        <v>0</v>
      </c>
      <c r="Z200" s="59">
        <f t="shared" si="650"/>
        <v>0</v>
      </c>
      <c r="AA200" s="60"/>
      <c r="AB200" s="60"/>
      <c r="AC200" s="60"/>
      <c r="AD200" s="60">
        <v>5</v>
      </c>
      <c r="AE200" s="60"/>
      <c r="AF200" s="60"/>
      <c r="AG200" s="60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66"/>
      <c r="AT200" s="66"/>
      <c r="AU200" s="60"/>
      <c r="AV200" s="60"/>
      <c r="AW200" s="60"/>
      <c r="AX200" s="60"/>
      <c r="AY200" s="60"/>
      <c r="AZ200" s="60">
        <v>1</v>
      </c>
      <c r="BA200" s="60"/>
      <c r="BB200" s="60">
        <v>4</v>
      </c>
      <c r="BC200" s="60"/>
      <c r="BD200" s="60"/>
      <c r="BE200" s="60"/>
      <c r="BF200" s="179"/>
      <c r="BG200" s="60"/>
      <c r="BH200" s="6"/>
      <c r="BI200" s="58"/>
      <c r="BJ200" s="58"/>
      <c r="BK200" s="6"/>
      <c r="BL200" s="61">
        <v>2.16</v>
      </c>
      <c r="BM200" s="61">
        <f t="shared" si="633"/>
        <v>0</v>
      </c>
      <c r="BN200" s="61">
        <f t="shared" si="634"/>
        <v>0</v>
      </c>
      <c r="BO200" s="6"/>
      <c r="BP200" s="6"/>
    </row>
    <row r="201" spans="1:68" x14ac:dyDescent="0.55000000000000004">
      <c r="A201" s="84"/>
      <c r="B201" s="38"/>
      <c r="C201" s="38"/>
      <c r="D201" s="39"/>
      <c r="E201" s="38"/>
      <c r="F201" s="39"/>
      <c r="G201" s="86">
        <f>SUM(G198:G200)</f>
        <v>0</v>
      </c>
      <c r="H201" s="153">
        <f>SUM(H200)</f>
        <v>0</v>
      </c>
      <c r="I201" s="153">
        <f t="shared" ref="I201:S201" si="652">SUM(I200)</f>
        <v>0</v>
      </c>
      <c r="J201" s="153">
        <f t="shared" si="652"/>
        <v>0</v>
      </c>
      <c r="K201" s="153">
        <f t="shared" si="652"/>
        <v>0</v>
      </c>
      <c r="L201" s="153">
        <f t="shared" si="652"/>
        <v>0</v>
      </c>
      <c r="M201" s="153">
        <f t="shared" si="652"/>
        <v>0</v>
      </c>
      <c r="N201" s="153">
        <f t="shared" si="652"/>
        <v>0</v>
      </c>
      <c r="O201" s="153">
        <f t="shared" si="652"/>
        <v>0</v>
      </c>
      <c r="P201" s="153">
        <f t="shared" si="652"/>
        <v>0</v>
      </c>
      <c r="Q201" s="153">
        <f t="shared" si="652"/>
        <v>0</v>
      </c>
      <c r="R201" s="153">
        <f t="shared" si="652"/>
        <v>0</v>
      </c>
      <c r="S201" s="153">
        <f t="shared" si="652"/>
        <v>0</v>
      </c>
      <c r="T201" s="117">
        <f>SUM(T198:T200)</f>
        <v>0</v>
      </c>
      <c r="U201" s="117">
        <f t="shared" ref="U201:Z201" si="653">SUM(U198:U200)</f>
        <v>0</v>
      </c>
      <c r="V201" s="117">
        <f t="shared" si="653"/>
        <v>0</v>
      </c>
      <c r="W201" s="117">
        <f t="shared" si="653"/>
        <v>0</v>
      </c>
      <c r="X201" s="117">
        <f t="shared" si="653"/>
        <v>0</v>
      </c>
      <c r="Y201" s="117">
        <f t="shared" si="653"/>
        <v>0</v>
      </c>
      <c r="Z201" s="117">
        <f t="shared" si="653"/>
        <v>0</v>
      </c>
      <c r="AA201" s="66"/>
      <c r="AB201" s="66"/>
      <c r="AC201" s="66"/>
      <c r="AD201" s="66"/>
      <c r="AE201" s="66"/>
      <c r="AF201" s="66"/>
      <c r="AG201" s="6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186"/>
      <c r="BH201" s="6"/>
      <c r="BI201" s="5"/>
      <c r="BJ201" s="5"/>
      <c r="BK201" s="6"/>
      <c r="BL201" s="61"/>
      <c r="BM201" s="61"/>
      <c r="BN201" s="61"/>
      <c r="BO201" s="6"/>
      <c r="BP201" s="6"/>
    </row>
    <row r="202" spans="1:68" ht="17.7" x14ac:dyDescent="0.6">
      <c r="A202" s="118" t="s">
        <v>129</v>
      </c>
      <c r="B202" s="119"/>
      <c r="C202" s="38"/>
      <c r="D202" s="39"/>
      <c r="E202" s="38"/>
      <c r="F202" s="39"/>
      <c r="G202" s="38"/>
      <c r="H202" s="74"/>
      <c r="I202" s="74"/>
      <c r="J202" s="74"/>
      <c r="K202" s="74"/>
      <c r="L202" s="74"/>
      <c r="M202" s="74"/>
      <c r="N202" s="75"/>
      <c r="O202" s="74"/>
      <c r="P202" s="74"/>
      <c r="Q202" s="74"/>
      <c r="R202" s="74"/>
      <c r="S202" s="74"/>
      <c r="T202" s="41" t="s">
        <v>5</v>
      </c>
      <c r="U202" s="41" t="s">
        <v>6</v>
      </c>
      <c r="V202" s="41" t="s">
        <v>7</v>
      </c>
      <c r="W202" s="41" t="s">
        <v>8</v>
      </c>
      <c r="X202" s="41" t="s">
        <v>9</v>
      </c>
      <c r="Y202" s="41" t="s">
        <v>10</v>
      </c>
      <c r="Z202" s="41" t="s">
        <v>11</v>
      </c>
      <c r="AA202" s="42" t="s">
        <v>5</v>
      </c>
      <c r="AB202" s="42" t="s">
        <v>6</v>
      </c>
      <c r="AC202" s="42" t="s">
        <v>7</v>
      </c>
      <c r="AD202" s="42" t="s">
        <v>8</v>
      </c>
      <c r="AE202" s="42" t="s">
        <v>9</v>
      </c>
      <c r="AF202" s="42" t="s">
        <v>10</v>
      </c>
      <c r="AG202" s="42" t="s">
        <v>11</v>
      </c>
      <c r="AH202" s="41" t="s">
        <v>14</v>
      </c>
      <c r="AI202" s="41" t="s">
        <v>15</v>
      </c>
      <c r="AJ202" s="41" t="s">
        <v>16</v>
      </c>
      <c r="AK202" s="41" t="s">
        <v>17</v>
      </c>
      <c r="AL202" s="41" t="s">
        <v>18</v>
      </c>
      <c r="AM202" s="41" t="s">
        <v>19</v>
      </c>
      <c r="AN202" s="41" t="s">
        <v>20</v>
      </c>
      <c r="AO202" s="41" t="s">
        <v>21</v>
      </c>
      <c r="AP202" s="41" t="s">
        <v>22</v>
      </c>
      <c r="AQ202" s="41" t="s">
        <v>23</v>
      </c>
      <c r="AR202" s="41" t="s">
        <v>24</v>
      </c>
      <c r="AS202" s="41" t="s">
        <v>25</v>
      </c>
      <c r="AT202" s="41" t="s">
        <v>179</v>
      </c>
      <c r="AU202" s="42" t="s">
        <v>14</v>
      </c>
      <c r="AV202" s="42" t="s">
        <v>15</v>
      </c>
      <c r="AW202" s="42" t="s">
        <v>16</v>
      </c>
      <c r="AX202" s="42" t="s">
        <v>17</v>
      </c>
      <c r="AY202" s="42" t="s">
        <v>18</v>
      </c>
      <c r="AZ202" s="42" t="s">
        <v>19</v>
      </c>
      <c r="BA202" s="42" t="s">
        <v>20</v>
      </c>
      <c r="BB202" s="42" t="s">
        <v>21</v>
      </c>
      <c r="BC202" s="42" t="s">
        <v>22</v>
      </c>
      <c r="BD202" s="42" t="s">
        <v>23</v>
      </c>
      <c r="BE202" s="42" t="s">
        <v>24</v>
      </c>
      <c r="BF202" s="182" t="s">
        <v>25</v>
      </c>
      <c r="BG202" s="42" t="s">
        <v>179</v>
      </c>
      <c r="BH202" s="6"/>
      <c r="BI202" s="58"/>
      <c r="BJ202" s="58"/>
      <c r="BK202" s="6"/>
      <c r="BL202" s="61"/>
      <c r="BM202" s="61"/>
      <c r="BN202" s="61"/>
      <c r="BO202" s="6"/>
      <c r="BP202" s="6"/>
    </row>
    <row r="203" spans="1:68" x14ac:dyDescent="0.55000000000000004">
      <c r="A203" s="70" t="s">
        <v>130</v>
      </c>
      <c r="B203" s="44">
        <v>1</v>
      </c>
      <c r="C203" s="77">
        <f>SUM(H203:S203)</f>
        <v>0</v>
      </c>
      <c r="D203" s="78">
        <v>42</v>
      </c>
      <c r="E203" s="44">
        <f>$D$2</f>
        <v>0</v>
      </c>
      <c r="F203" s="46">
        <f t="shared" si="649"/>
        <v>42</v>
      </c>
      <c r="G203" s="44">
        <f>F203*C203</f>
        <v>0</v>
      </c>
      <c r="H203" s="48"/>
      <c r="I203" s="49"/>
      <c r="J203" s="50"/>
      <c r="K203" s="79"/>
      <c r="L203" s="52"/>
      <c r="M203" s="148"/>
      <c r="N203" s="120"/>
      <c r="O203" s="81"/>
      <c r="P203" s="55"/>
      <c r="Q203" s="56"/>
      <c r="R203" s="49"/>
      <c r="S203" s="57"/>
      <c r="T203" s="59">
        <f t="shared" ref="T203:Z206" si="654">AA203*$C203</f>
        <v>0</v>
      </c>
      <c r="U203" s="59">
        <f t="shared" si="654"/>
        <v>0</v>
      </c>
      <c r="V203" s="59">
        <f t="shared" si="654"/>
        <v>0</v>
      </c>
      <c r="W203" s="59">
        <f t="shared" si="654"/>
        <v>0</v>
      </c>
      <c r="X203" s="59">
        <f t="shared" si="654"/>
        <v>0</v>
      </c>
      <c r="Y203" s="59">
        <f t="shared" si="654"/>
        <v>0</v>
      </c>
      <c r="Z203" s="59">
        <f t="shared" si="654"/>
        <v>0</v>
      </c>
      <c r="AA203" s="60"/>
      <c r="AB203" s="60"/>
      <c r="AC203" s="60"/>
      <c r="AD203" s="60"/>
      <c r="AE203" s="60"/>
      <c r="AF203" s="60"/>
      <c r="AG203" s="60"/>
      <c r="AH203" s="66"/>
      <c r="AI203" s="66"/>
      <c r="AJ203" s="66"/>
      <c r="AK203" s="66"/>
      <c r="AL203" s="66"/>
      <c r="AM203" s="66"/>
      <c r="AN203" s="66"/>
      <c r="AO203" s="66"/>
      <c r="AP203" s="66"/>
      <c r="AQ203" s="66"/>
      <c r="AR203" s="66"/>
      <c r="AS203" s="66"/>
      <c r="AT203" s="66"/>
      <c r="AU203" s="60"/>
      <c r="AV203" s="60"/>
      <c r="AW203" s="60"/>
      <c r="AX203" s="60"/>
      <c r="AY203" s="60"/>
      <c r="AZ203" s="60"/>
      <c r="BA203" s="60"/>
      <c r="BB203" s="60"/>
      <c r="BC203" s="60"/>
      <c r="BD203" s="60"/>
      <c r="BE203" s="60"/>
      <c r="BF203" s="179"/>
      <c r="BG203" s="60"/>
      <c r="BH203" s="6"/>
      <c r="BI203" s="58"/>
      <c r="BJ203" s="58"/>
      <c r="BK203" s="6"/>
      <c r="BL203" s="61">
        <v>1.83</v>
      </c>
      <c r="BM203" s="61">
        <f t="shared" si="633"/>
        <v>0</v>
      </c>
      <c r="BN203" s="61">
        <f t="shared" si="634"/>
        <v>0</v>
      </c>
      <c r="BO203" s="6"/>
      <c r="BP203" s="6"/>
    </row>
    <row r="204" spans="1:68" x14ac:dyDescent="0.55000000000000004">
      <c r="A204" s="70" t="s">
        <v>131</v>
      </c>
      <c r="B204" s="44">
        <v>1</v>
      </c>
      <c r="C204" s="77">
        <f t="shared" ref="C204:C206" si="655">SUM(H204:S204)</f>
        <v>0</v>
      </c>
      <c r="D204" s="78">
        <v>120</v>
      </c>
      <c r="E204" s="44">
        <f t="shared" ref="E204:E222" si="656">$D$2</f>
        <v>0</v>
      </c>
      <c r="F204" s="46">
        <f t="shared" si="649"/>
        <v>120</v>
      </c>
      <c r="G204" s="44">
        <f t="shared" ref="G204:G206" si="657">F204*C204</f>
        <v>0</v>
      </c>
      <c r="H204" s="48"/>
      <c r="I204" s="49"/>
      <c r="J204" s="50"/>
      <c r="K204" s="79"/>
      <c r="L204" s="52"/>
      <c r="M204" s="148"/>
      <c r="N204" s="80"/>
      <c r="O204" s="81"/>
      <c r="P204" s="55"/>
      <c r="Q204" s="56"/>
      <c r="R204" s="49"/>
      <c r="S204" s="57"/>
      <c r="T204" s="59">
        <f t="shared" si="654"/>
        <v>0</v>
      </c>
      <c r="U204" s="59">
        <f t="shared" si="654"/>
        <v>0</v>
      </c>
      <c r="V204" s="59">
        <f t="shared" si="654"/>
        <v>0</v>
      </c>
      <c r="W204" s="59">
        <f t="shared" si="654"/>
        <v>0</v>
      </c>
      <c r="X204" s="59">
        <f t="shared" si="654"/>
        <v>0</v>
      </c>
      <c r="Y204" s="59">
        <f t="shared" si="654"/>
        <v>0</v>
      </c>
      <c r="Z204" s="59">
        <f t="shared" si="654"/>
        <v>0</v>
      </c>
      <c r="AA204" s="60"/>
      <c r="AB204" s="60"/>
      <c r="AC204" s="60"/>
      <c r="AD204" s="60"/>
      <c r="AE204" s="60"/>
      <c r="AF204" s="60"/>
      <c r="AG204" s="60"/>
      <c r="AH204" s="66"/>
      <c r="AI204" s="66"/>
      <c r="AJ204" s="66"/>
      <c r="AK204" s="66"/>
      <c r="AL204" s="66"/>
      <c r="AM204" s="66"/>
      <c r="AN204" s="66"/>
      <c r="AO204" s="66"/>
      <c r="AP204" s="66"/>
      <c r="AQ204" s="66"/>
      <c r="AR204" s="66"/>
      <c r="AS204" s="66"/>
      <c r="AT204" s="66"/>
      <c r="AU204" s="60"/>
      <c r="AV204" s="60"/>
      <c r="AW204" s="60"/>
      <c r="AX204" s="60"/>
      <c r="AY204" s="60"/>
      <c r="AZ204" s="60"/>
      <c r="BA204" s="60"/>
      <c r="BB204" s="60"/>
      <c r="BC204" s="60"/>
      <c r="BD204" s="60"/>
      <c r="BE204" s="60"/>
      <c r="BF204" s="179"/>
      <c r="BG204" s="60"/>
      <c r="BH204" s="6"/>
      <c r="BI204" s="58"/>
      <c r="BJ204" s="58"/>
      <c r="BK204" s="6"/>
      <c r="BL204" s="61"/>
      <c r="BM204" s="61">
        <f t="shared" si="633"/>
        <v>0</v>
      </c>
      <c r="BN204" s="61">
        <f t="shared" si="634"/>
        <v>0</v>
      </c>
      <c r="BO204" s="6"/>
      <c r="BP204" s="6"/>
    </row>
    <row r="205" spans="1:68" x14ac:dyDescent="0.55000000000000004">
      <c r="A205" s="68" t="s">
        <v>132</v>
      </c>
      <c r="B205" s="43">
        <v>1</v>
      </c>
      <c r="C205" s="77">
        <f t="shared" si="655"/>
        <v>0</v>
      </c>
      <c r="D205" s="78">
        <v>110</v>
      </c>
      <c r="E205" s="44">
        <f t="shared" si="656"/>
        <v>0</v>
      </c>
      <c r="F205" s="46">
        <f t="shared" si="649"/>
        <v>110</v>
      </c>
      <c r="G205" s="44">
        <f t="shared" si="657"/>
        <v>0</v>
      </c>
      <c r="H205" s="48"/>
      <c r="I205" s="49"/>
      <c r="J205" s="50"/>
      <c r="K205" s="79"/>
      <c r="L205" s="52"/>
      <c r="M205" s="148"/>
      <c r="N205" s="80"/>
      <c r="O205" s="81"/>
      <c r="P205" s="55"/>
      <c r="Q205" s="56"/>
      <c r="R205" s="49"/>
      <c r="S205" s="57"/>
      <c r="T205" s="59">
        <f t="shared" si="654"/>
        <v>0</v>
      </c>
      <c r="U205" s="59">
        <f t="shared" si="654"/>
        <v>0</v>
      </c>
      <c r="V205" s="59">
        <f t="shared" si="654"/>
        <v>0</v>
      </c>
      <c r="W205" s="59">
        <f t="shared" si="654"/>
        <v>0</v>
      </c>
      <c r="X205" s="59">
        <f t="shared" si="654"/>
        <v>0</v>
      </c>
      <c r="Y205" s="59">
        <f t="shared" si="654"/>
        <v>0</v>
      </c>
      <c r="Z205" s="59">
        <f t="shared" si="654"/>
        <v>0</v>
      </c>
      <c r="AA205" s="60"/>
      <c r="AB205" s="60"/>
      <c r="AC205" s="60"/>
      <c r="AD205" s="60"/>
      <c r="AE205" s="60"/>
      <c r="AF205" s="60"/>
      <c r="AG205" s="60"/>
      <c r="AH205" s="66"/>
      <c r="AI205" s="66"/>
      <c r="AJ205" s="66"/>
      <c r="AK205" s="66"/>
      <c r="AL205" s="66"/>
      <c r="AM205" s="66"/>
      <c r="AN205" s="66"/>
      <c r="AO205" s="66"/>
      <c r="AP205" s="66"/>
      <c r="AQ205" s="66"/>
      <c r="AR205" s="66"/>
      <c r="AS205" s="66"/>
      <c r="AT205" s="66"/>
      <c r="AU205" s="60"/>
      <c r="AV205" s="60"/>
      <c r="AW205" s="60"/>
      <c r="AX205" s="60"/>
      <c r="AY205" s="60"/>
      <c r="AZ205" s="60"/>
      <c r="BA205" s="60"/>
      <c r="BB205" s="60"/>
      <c r="BC205" s="60"/>
      <c r="BD205" s="60"/>
      <c r="BE205" s="60"/>
      <c r="BF205" s="179"/>
      <c r="BG205" s="60"/>
      <c r="BH205" s="6"/>
      <c r="BI205" s="58"/>
      <c r="BJ205" s="58"/>
      <c r="BK205" s="6"/>
      <c r="BL205" s="61"/>
      <c r="BM205" s="61">
        <f t="shared" si="633"/>
        <v>0</v>
      </c>
      <c r="BN205" s="61">
        <f t="shared" si="634"/>
        <v>0</v>
      </c>
      <c r="BO205" s="6"/>
      <c r="BP205" s="6"/>
    </row>
    <row r="206" spans="1:68" x14ac:dyDescent="0.55000000000000004">
      <c r="A206" s="73" t="s">
        <v>292</v>
      </c>
      <c r="B206" s="43">
        <v>2</v>
      </c>
      <c r="C206" s="77">
        <f t="shared" si="655"/>
        <v>0</v>
      </c>
      <c r="D206" s="78">
        <v>30</v>
      </c>
      <c r="E206" s="44">
        <f t="shared" si="656"/>
        <v>0</v>
      </c>
      <c r="F206" s="46">
        <f t="shared" si="649"/>
        <v>30</v>
      </c>
      <c r="G206" s="44">
        <f t="shared" si="657"/>
        <v>0</v>
      </c>
      <c r="H206" s="48"/>
      <c r="I206" s="49"/>
      <c r="J206" s="50"/>
      <c r="K206" s="79"/>
      <c r="L206" s="52"/>
      <c r="M206" s="148"/>
      <c r="N206" s="80"/>
      <c r="O206" s="81"/>
      <c r="P206" s="55"/>
      <c r="Q206" s="56"/>
      <c r="R206" s="49"/>
      <c r="S206" s="57"/>
      <c r="T206" s="59">
        <f t="shared" si="654"/>
        <v>0</v>
      </c>
      <c r="U206" s="59">
        <f t="shared" si="654"/>
        <v>0</v>
      </c>
      <c r="V206" s="59">
        <f t="shared" si="654"/>
        <v>0</v>
      </c>
      <c r="W206" s="59">
        <f t="shared" si="654"/>
        <v>0</v>
      </c>
      <c r="X206" s="59">
        <f t="shared" si="654"/>
        <v>0</v>
      </c>
      <c r="Y206" s="59">
        <f t="shared" si="654"/>
        <v>0</v>
      </c>
      <c r="Z206" s="59">
        <f t="shared" si="654"/>
        <v>0</v>
      </c>
      <c r="AA206" s="60"/>
      <c r="AB206" s="60"/>
      <c r="AC206" s="60"/>
      <c r="AD206" s="60"/>
      <c r="AE206" s="60"/>
      <c r="AF206" s="60"/>
      <c r="AG206" s="60"/>
      <c r="AH206" s="66"/>
      <c r="AI206" s="66"/>
      <c r="AJ206" s="66"/>
      <c r="AK206" s="66"/>
      <c r="AL206" s="66"/>
      <c r="AM206" s="66"/>
      <c r="AN206" s="66"/>
      <c r="AO206" s="66"/>
      <c r="AP206" s="66"/>
      <c r="AQ206" s="66"/>
      <c r="AR206" s="66"/>
      <c r="AS206" s="66"/>
      <c r="AT206" s="66"/>
      <c r="AU206" s="60"/>
      <c r="AV206" s="60"/>
      <c r="AW206" s="60"/>
      <c r="AX206" s="60"/>
      <c r="AY206" s="60"/>
      <c r="AZ206" s="60"/>
      <c r="BA206" s="60"/>
      <c r="BB206" s="60"/>
      <c r="BC206" s="60"/>
      <c r="BD206" s="60"/>
      <c r="BE206" s="60"/>
      <c r="BF206" s="179"/>
      <c r="BG206" s="60"/>
      <c r="BH206" s="6"/>
      <c r="BI206" s="58"/>
      <c r="BJ206" s="58"/>
      <c r="BK206" s="6"/>
      <c r="BL206" s="61">
        <v>0.92</v>
      </c>
      <c r="BM206" s="61">
        <f t="shared" si="633"/>
        <v>0</v>
      </c>
      <c r="BN206" s="61">
        <f t="shared" si="634"/>
        <v>0</v>
      </c>
      <c r="BO206" s="6"/>
      <c r="BP206" s="6"/>
    </row>
    <row r="207" spans="1:68" x14ac:dyDescent="0.55000000000000004">
      <c r="A207" s="73" t="s">
        <v>293</v>
      </c>
      <c r="B207" s="43">
        <v>2</v>
      </c>
      <c r="C207" s="77">
        <f>SUM(H207:S207)</f>
        <v>0</v>
      </c>
      <c r="D207" s="78">
        <v>40</v>
      </c>
      <c r="E207" s="44">
        <f t="shared" si="656"/>
        <v>0</v>
      </c>
      <c r="F207" s="46">
        <f>D207*((100-E207)/100)</f>
        <v>40</v>
      </c>
      <c r="G207" s="44">
        <f>F207*C207</f>
        <v>0</v>
      </c>
      <c r="H207" s="48"/>
      <c r="I207" s="49"/>
      <c r="J207" s="50"/>
      <c r="K207" s="79"/>
      <c r="L207" s="52"/>
      <c r="M207" s="148"/>
      <c r="N207" s="80"/>
      <c r="O207" s="81"/>
      <c r="P207" s="55"/>
      <c r="Q207" s="56"/>
      <c r="R207" s="49"/>
      <c r="S207" s="57"/>
      <c r="T207" s="59">
        <f t="shared" ref="T207:Z207" si="658">AA207*$C207</f>
        <v>0</v>
      </c>
      <c r="U207" s="59">
        <f t="shared" si="658"/>
        <v>0</v>
      </c>
      <c r="V207" s="59">
        <f t="shared" si="658"/>
        <v>0</v>
      </c>
      <c r="W207" s="59">
        <f t="shared" si="658"/>
        <v>0</v>
      </c>
      <c r="X207" s="59">
        <f t="shared" si="658"/>
        <v>0</v>
      </c>
      <c r="Y207" s="59">
        <f t="shared" si="658"/>
        <v>0</v>
      </c>
      <c r="Z207" s="59">
        <f t="shared" si="658"/>
        <v>0</v>
      </c>
      <c r="AA207" s="60"/>
      <c r="AB207" s="60"/>
      <c r="AC207" s="60"/>
      <c r="AD207" s="60"/>
      <c r="AE207" s="60"/>
      <c r="AF207" s="60"/>
      <c r="AG207" s="60"/>
      <c r="AH207" s="66"/>
      <c r="AI207" s="66"/>
      <c r="AJ207" s="66"/>
      <c r="AK207" s="66"/>
      <c r="AL207" s="66"/>
      <c r="AM207" s="66"/>
      <c r="AN207" s="66"/>
      <c r="AO207" s="66"/>
      <c r="AP207" s="66"/>
      <c r="AQ207" s="66"/>
      <c r="AR207" s="66"/>
      <c r="AS207" s="66"/>
      <c r="AT207" s="66"/>
      <c r="AU207" s="60"/>
      <c r="AV207" s="60"/>
      <c r="AW207" s="60"/>
      <c r="AX207" s="60"/>
      <c r="AY207" s="60"/>
      <c r="AZ207" s="60"/>
      <c r="BA207" s="60"/>
      <c r="BB207" s="60"/>
      <c r="BC207" s="60"/>
      <c r="BD207" s="60"/>
      <c r="BE207" s="60"/>
      <c r="BF207" s="179"/>
      <c r="BG207" s="60"/>
      <c r="BH207" s="6"/>
      <c r="BI207" s="58"/>
      <c r="BJ207" s="58"/>
      <c r="BK207" s="6"/>
      <c r="BL207" s="61">
        <v>1.62</v>
      </c>
      <c r="BM207" s="61">
        <f>C207</f>
        <v>0</v>
      </c>
      <c r="BN207" s="61">
        <f>BL207*BM207</f>
        <v>0</v>
      </c>
      <c r="BO207" s="6"/>
      <c r="BP207" s="6"/>
    </row>
    <row r="208" spans="1:68" x14ac:dyDescent="0.55000000000000004">
      <c r="A208" s="73" t="s">
        <v>252</v>
      </c>
      <c r="B208" s="43">
        <v>2</v>
      </c>
      <c r="C208" s="77">
        <f t="shared" ref="C208:C213" si="659">SUM(H208:S208)</f>
        <v>0</v>
      </c>
      <c r="D208" s="78">
        <v>25</v>
      </c>
      <c r="E208" s="44">
        <f t="shared" si="656"/>
        <v>0</v>
      </c>
      <c r="F208" s="46">
        <f t="shared" ref="F208:F213" si="660">D208*((100-E208)/100)</f>
        <v>25</v>
      </c>
      <c r="G208" s="44">
        <f t="shared" ref="G208:G213" si="661">F208*C208</f>
        <v>0</v>
      </c>
      <c r="H208" s="173"/>
      <c r="I208" s="174"/>
      <c r="J208" s="174"/>
      <c r="K208" s="174"/>
      <c r="L208" s="174"/>
      <c r="M208" s="174"/>
      <c r="N208" s="175"/>
      <c r="O208" s="174"/>
      <c r="P208" s="174"/>
      <c r="Q208" s="174"/>
      <c r="R208" s="174"/>
      <c r="S208" s="174"/>
      <c r="T208" s="59"/>
      <c r="U208" s="59"/>
      <c r="V208" s="59"/>
      <c r="W208" s="59"/>
      <c r="X208" s="59"/>
      <c r="Y208" s="59"/>
      <c r="Z208" s="59"/>
      <c r="AA208" s="60"/>
      <c r="AB208" s="60"/>
      <c r="AC208" s="60"/>
      <c r="AD208" s="60"/>
      <c r="AE208" s="60"/>
      <c r="AF208" s="60"/>
      <c r="AG208" s="60"/>
      <c r="AH208" s="66"/>
      <c r="AI208" s="66"/>
      <c r="AJ208" s="66"/>
      <c r="AK208" s="66"/>
      <c r="AL208" s="66"/>
      <c r="AM208" s="66"/>
      <c r="AN208" s="66"/>
      <c r="AO208" s="66"/>
      <c r="AP208" s="66"/>
      <c r="AQ208" s="66"/>
      <c r="AR208" s="66"/>
      <c r="AS208" s="66"/>
      <c r="AT208" s="66"/>
      <c r="AU208" s="60"/>
      <c r="AV208" s="60"/>
      <c r="AW208" s="60"/>
      <c r="AX208" s="60"/>
      <c r="AY208" s="60"/>
      <c r="AZ208" s="60"/>
      <c r="BA208" s="60"/>
      <c r="BB208" s="60"/>
      <c r="BC208" s="60"/>
      <c r="BD208" s="60"/>
      <c r="BE208" s="60"/>
      <c r="BF208" s="179"/>
      <c r="BG208" s="60"/>
      <c r="BH208" s="6"/>
      <c r="BI208" s="58"/>
      <c r="BJ208" s="58"/>
      <c r="BK208" s="6"/>
      <c r="BL208" s="61"/>
      <c r="BM208" s="61"/>
      <c r="BN208" s="61"/>
      <c r="BO208" s="6"/>
      <c r="BP208" s="6"/>
    </row>
    <row r="209" spans="1:68" x14ac:dyDescent="0.55000000000000004">
      <c r="A209" s="73" t="s">
        <v>253</v>
      </c>
      <c r="B209" s="43">
        <v>2</v>
      </c>
      <c r="C209" s="77">
        <f t="shared" si="659"/>
        <v>0</v>
      </c>
      <c r="D209" s="78">
        <v>30</v>
      </c>
      <c r="E209" s="44">
        <f t="shared" si="656"/>
        <v>0</v>
      </c>
      <c r="F209" s="46">
        <f t="shared" si="660"/>
        <v>30</v>
      </c>
      <c r="G209" s="44">
        <f t="shared" si="661"/>
        <v>0</v>
      </c>
      <c r="H209" s="173"/>
      <c r="I209" s="174"/>
      <c r="J209" s="174"/>
      <c r="K209" s="174"/>
      <c r="L209" s="174"/>
      <c r="M209" s="174"/>
      <c r="N209" s="175"/>
      <c r="O209" s="174"/>
      <c r="P209" s="174"/>
      <c r="Q209" s="174"/>
      <c r="R209" s="174"/>
      <c r="S209" s="174"/>
      <c r="T209" s="59"/>
      <c r="U209" s="59"/>
      <c r="V209" s="59"/>
      <c r="W209" s="59"/>
      <c r="X209" s="59"/>
      <c r="Y209" s="59"/>
      <c r="Z209" s="59"/>
      <c r="AA209" s="60"/>
      <c r="AB209" s="60"/>
      <c r="AC209" s="60"/>
      <c r="AD209" s="60"/>
      <c r="AE209" s="60"/>
      <c r="AF209" s="60"/>
      <c r="AG209" s="60"/>
      <c r="AH209" s="66"/>
      <c r="AI209" s="66"/>
      <c r="AJ209" s="66"/>
      <c r="AK209" s="66"/>
      <c r="AL209" s="66"/>
      <c r="AM209" s="66"/>
      <c r="AN209" s="66"/>
      <c r="AO209" s="66"/>
      <c r="AP209" s="66"/>
      <c r="AQ209" s="66"/>
      <c r="AR209" s="66"/>
      <c r="AS209" s="66"/>
      <c r="AT209" s="66"/>
      <c r="AU209" s="60"/>
      <c r="AV209" s="60"/>
      <c r="AW209" s="60"/>
      <c r="AX209" s="60"/>
      <c r="AY209" s="60"/>
      <c r="AZ209" s="60"/>
      <c r="BA209" s="60"/>
      <c r="BB209" s="60"/>
      <c r="BC209" s="60"/>
      <c r="BD209" s="60"/>
      <c r="BE209" s="60"/>
      <c r="BF209" s="179"/>
      <c r="BG209" s="60"/>
      <c r="BH209" s="6"/>
      <c r="BI209" s="58"/>
      <c r="BJ209" s="58"/>
      <c r="BK209" s="6"/>
      <c r="BL209" s="61"/>
      <c r="BM209" s="61"/>
      <c r="BN209" s="61"/>
      <c r="BO209" s="6"/>
      <c r="BP209" s="6"/>
    </row>
    <row r="210" spans="1:68" x14ac:dyDescent="0.55000000000000004">
      <c r="A210" s="73" t="s">
        <v>291</v>
      </c>
      <c r="B210" s="43">
        <v>1</v>
      </c>
      <c r="C210" s="77">
        <f t="shared" ref="C210:C211" si="662">SUM(H210:S210)</f>
        <v>0</v>
      </c>
      <c r="D210" s="78">
        <v>42</v>
      </c>
      <c r="E210" s="44">
        <f t="shared" si="656"/>
        <v>0</v>
      </c>
      <c r="F210" s="46">
        <f t="shared" ref="F210:F211" si="663">D210*((100-E210)/100)</f>
        <v>42</v>
      </c>
      <c r="G210" s="44">
        <f t="shared" ref="G210:G211" si="664">F210*C210</f>
        <v>0</v>
      </c>
      <c r="H210" s="173"/>
      <c r="I210" s="174"/>
      <c r="J210" s="174"/>
      <c r="K210" s="174"/>
      <c r="L210" s="174"/>
      <c r="M210" s="174"/>
      <c r="N210" s="175"/>
      <c r="O210" s="174"/>
      <c r="P210" s="174"/>
      <c r="Q210" s="174"/>
      <c r="R210" s="174"/>
      <c r="S210" s="174"/>
      <c r="T210" s="59"/>
      <c r="U210" s="59"/>
      <c r="V210" s="59"/>
      <c r="W210" s="59"/>
      <c r="X210" s="59"/>
      <c r="Y210" s="59"/>
      <c r="Z210" s="59"/>
      <c r="AA210" s="60"/>
      <c r="AB210" s="60"/>
      <c r="AC210" s="60"/>
      <c r="AD210" s="60"/>
      <c r="AE210" s="60"/>
      <c r="AF210" s="60"/>
      <c r="AG210" s="60"/>
      <c r="AH210" s="66"/>
      <c r="AI210" s="66"/>
      <c r="AJ210" s="66"/>
      <c r="AK210" s="66"/>
      <c r="AL210" s="66"/>
      <c r="AM210" s="66"/>
      <c r="AN210" s="66"/>
      <c r="AO210" s="66"/>
      <c r="AP210" s="66"/>
      <c r="AQ210" s="66"/>
      <c r="AR210" s="66"/>
      <c r="AS210" s="66"/>
      <c r="AT210" s="66"/>
      <c r="AU210" s="60"/>
      <c r="AV210" s="60"/>
      <c r="AW210" s="60"/>
      <c r="AX210" s="60"/>
      <c r="AY210" s="60"/>
      <c r="AZ210" s="60"/>
      <c r="BA210" s="60"/>
      <c r="BB210" s="60"/>
      <c r="BC210" s="60"/>
      <c r="BD210" s="60"/>
      <c r="BE210" s="60"/>
      <c r="BF210" s="179"/>
      <c r="BG210" s="60"/>
      <c r="BH210" s="6"/>
      <c r="BI210" s="58"/>
      <c r="BJ210" s="58"/>
      <c r="BK210" s="6"/>
      <c r="BL210" s="61"/>
      <c r="BM210" s="61"/>
      <c r="BN210" s="61"/>
      <c r="BO210" s="6"/>
      <c r="BP210" s="6"/>
    </row>
    <row r="211" spans="1:68" x14ac:dyDescent="0.55000000000000004">
      <c r="A211" s="73" t="s">
        <v>294</v>
      </c>
      <c r="B211" s="43">
        <v>1</v>
      </c>
      <c r="C211" s="77">
        <f t="shared" si="662"/>
        <v>0</v>
      </c>
      <c r="D211" s="78">
        <v>12</v>
      </c>
      <c r="E211" s="44">
        <f t="shared" si="656"/>
        <v>0</v>
      </c>
      <c r="F211" s="46">
        <f t="shared" si="663"/>
        <v>12</v>
      </c>
      <c r="G211" s="44">
        <f t="shared" si="664"/>
        <v>0</v>
      </c>
      <c r="H211" s="173"/>
      <c r="I211" s="174"/>
      <c r="J211" s="174"/>
      <c r="K211" s="174"/>
      <c r="L211" s="174"/>
      <c r="M211" s="174"/>
      <c r="N211" s="175"/>
      <c r="O211" s="174"/>
      <c r="P211" s="174"/>
      <c r="Q211" s="174"/>
      <c r="R211" s="174"/>
      <c r="S211" s="174"/>
      <c r="T211" s="59"/>
      <c r="U211" s="59"/>
      <c r="V211" s="59"/>
      <c r="W211" s="59"/>
      <c r="X211" s="59"/>
      <c r="Y211" s="59"/>
      <c r="Z211" s="59"/>
      <c r="AA211" s="60"/>
      <c r="AB211" s="60"/>
      <c r="AC211" s="60"/>
      <c r="AD211" s="60"/>
      <c r="AE211" s="60"/>
      <c r="AF211" s="60"/>
      <c r="AG211" s="60"/>
      <c r="AH211" s="66"/>
      <c r="AI211" s="66"/>
      <c r="AJ211" s="66"/>
      <c r="AK211" s="66"/>
      <c r="AL211" s="66"/>
      <c r="AM211" s="66"/>
      <c r="AN211" s="66"/>
      <c r="AO211" s="66"/>
      <c r="AP211" s="66"/>
      <c r="AQ211" s="66"/>
      <c r="AR211" s="66"/>
      <c r="AS211" s="66"/>
      <c r="AT211" s="66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179"/>
      <c r="BG211" s="60"/>
      <c r="BH211" s="6"/>
      <c r="BI211" s="58"/>
      <c r="BJ211" s="58"/>
      <c r="BK211" s="6"/>
      <c r="BL211" s="61"/>
      <c r="BM211" s="61"/>
      <c r="BN211" s="61"/>
      <c r="BO211" s="6"/>
      <c r="BP211" s="6"/>
    </row>
    <row r="212" spans="1:68" x14ac:dyDescent="0.55000000000000004">
      <c r="A212" s="73" t="s">
        <v>249</v>
      </c>
      <c r="B212" s="43">
        <v>1</v>
      </c>
      <c r="C212" s="77">
        <f t="shared" si="659"/>
        <v>0</v>
      </c>
      <c r="D212" s="78">
        <v>9</v>
      </c>
      <c r="E212" s="44">
        <f t="shared" si="656"/>
        <v>0</v>
      </c>
      <c r="F212" s="46">
        <f t="shared" si="660"/>
        <v>9</v>
      </c>
      <c r="G212" s="44">
        <f t="shared" si="661"/>
        <v>0</v>
      </c>
      <c r="H212" s="173"/>
      <c r="I212" s="174"/>
      <c r="J212" s="174"/>
      <c r="K212" s="174"/>
      <c r="L212" s="174"/>
      <c r="M212" s="174"/>
      <c r="N212" s="175"/>
      <c r="O212" s="174"/>
      <c r="P212" s="174"/>
      <c r="Q212" s="174"/>
      <c r="R212" s="174"/>
      <c r="S212" s="174"/>
      <c r="T212" s="59"/>
      <c r="U212" s="59"/>
      <c r="V212" s="59"/>
      <c r="W212" s="59"/>
      <c r="X212" s="59"/>
      <c r="Y212" s="59"/>
      <c r="Z212" s="59"/>
      <c r="AA212" s="60"/>
      <c r="AB212" s="60"/>
      <c r="AC212" s="60"/>
      <c r="AD212" s="60"/>
      <c r="AE212" s="60"/>
      <c r="AF212" s="60"/>
      <c r="AG212" s="60"/>
      <c r="AH212" s="66"/>
      <c r="AI212" s="66"/>
      <c r="AJ212" s="66"/>
      <c r="AK212" s="66"/>
      <c r="AL212" s="66"/>
      <c r="AM212" s="66"/>
      <c r="AN212" s="66"/>
      <c r="AO212" s="66"/>
      <c r="AP212" s="66"/>
      <c r="AQ212" s="66"/>
      <c r="AR212" s="66"/>
      <c r="AS212" s="66"/>
      <c r="AT212" s="66"/>
      <c r="AU212" s="60"/>
      <c r="AV212" s="60"/>
      <c r="AW212" s="60"/>
      <c r="AX212" s="60"/>
      <c r="AY212" s="60"/>
      <c r="AZ212" s="60"/>
      <c r="BA212" s="60"/>
      <c r="BB212" s="60"/>
      <c r="BC212" s="60"/>
      <c r="BD212" s="60"/>
      <c r="BE212" s="60"/>
      <c r="BF212" s="179"/>
      <c r="BG212" s="60"/>
      <c r="BH212" s="6"/>
      <c r="BI212" s="58"/>
      <c r="BJ212" s="58"/>
      <c r="BK212" s="6"/>
      <c r="BL212" s="61"/>
      <c r="BM212" s="61"/>
      <c r="BN212" s="61"/>
      <c r="BO212" s="6"/>
      <c r="BP212" s="6"/>
    </row>
    <row r="213" spans="1:68" x14ac:dyDescent="0.55000000000000004">
      <c r="A213" s="73" t="s">
        <v>250</v>
      </c>
      <c r="B213" s="43">
        <v>1</v>
      </c>
      <c r="C213" s="77">
        <f t="shared" si="659"/>
        <v>0</v>
      </c>
      <c r="D213" s="78">
        <v>12</v>
      </c>
      <c r="E213" s="44">
        <f t="shared" si="656"/>
        <v>0</v>
      </c>
      <c r="F213" s="46">
        <f t="shared" si="660"/>
        <v>12</v>
      </c>
      <c r="G213" s="44">
        <f t="shared" si="661"/>
        <v>0</v>
      </c>
      <c r="H213" s="173"/>
      <c r="I213" s="174"/>
      <c r="J213" s="174"/>
      <c r="K213" s="174"/>
      <c r="L213" s="174"/>
      <c r="M213" s="174"/>
      <c r="N213" s="175"/>
      <c r="O213" s="174"/>
      <c r="P213" s="174"/>
      <c r="Q213" s="174"/>
      <c r="R213" s="174"/>
      <c r="S213" s="174"/>
      <c r="T213" s="59"/>
      <c r="U213" s="59"/>
      <c r="V213" s="59"/>
      <c r="W213" s="59"/>
      <c r="X213" s="59"/>
      <c r="Y213" s="59"/>
      <c r="Z213" s="59"/>
      <c r="AA213" s="60"/>
      <c r="AB213" s="60"/>
      <c r="AC213" s="60"/>
      <c r="AD213" s="60"/>
      <c r="AE213" s="60"/>
      <c r="AF213" s="60"/>
      <c r="AG213" s="60"/>
      <c r="AH213" s="66"/>
      <c r="AI213" s="66"/>
      <c r="AJ213" s="66"/>
      <c r="AK213" s="66"/>
      <c r="AL213" s="66"/>
      <c r="AM213" s="66"/>
      <c r="AN213" s="66"/>
      <c r="AO213" s="66"/>
      <c r="AP213" s="66"/>
      <c r="AQ213" s="66"/>
      <c r="AR213" s="66"/>
      <c r="AS213" s="66"/>
      <c r="AT213" s="66"/>
      <c r="AU213" s="60"/>
      <c r="AV213" s="60"/>
      <c r="AW213" s="60"/>
      <c r="AX213" s="60"/>
      <c r="AY213" s="60"/>
      <c r="AZ213" s="60"/>
      <c r="BA213" s="60"/>
      <c r="BB213" s="60"/>
      <c r="BC213" s="60"/>
      <c r="BD213" s="60"/>
      <c r="BE213" s="60"/>
      <c r="BF213" s="179"/>
      <c r="BG213" s="60"/>
      <c r="BH213" s="6"/>
      <c r="BI213" s="58"/>
      <c r="BJ213" s="58"/>
      <c r="BK213" s="6"/>
      <c r="BL213" s="61"/>
      <c r="BM213" s="61"/>
      <c r="BN213" s="61"/>
      <c r="BO213" s="6"/>
      <c r="BP213" s="6"/>
    </row>
    <row r="214" spans="1:68" x14ac:dyDescent="0.55000000000000004">
      <c r="A214" s="73" t="s">
        <v>251</v>
      </c>
      <c r="B214" s="43">
        <v>1</v>
      </c>
      <c r="C214" s="77">
        <f>SUM(H214:S214)</f>
        <v>0</v>
      </c>
      <c r="D214" s="78">
        <v>10</v>
      </c>
      <c r="E214" s="44">
        <f t="shared" si="656"/>
        <v>0</v>
      </c>
      <c r="F214" s="46">
        <f>D214*((100-E214)/100)</f>
        <v>10</v>
      </c>
      <c r="G214" s="44">
        <f>F214*C214</f>
        <v>0</v>
      </c>
      <c r="H214" s="173"/>
      <c r="I214" s="174"/>
      <c r="J214" s="174"/>
      <c r="K214" s="174"/>
      <c r="L214" s="174"/>
      <c r="M214" s="174"/>
      <c r="N214" s="175"/>
      <c r="O214" s="174"/>
      <c r="P214" s="174"/>
      <c r="Q214" s="174"/>
      <c r="R214" s="174"/>
      <c r="S214" s="174"/>
      <c r="T214" s="59"/>
      <c r="U214" s="59"/>
      <c r="V214" s="59"/>
      <c r="W214" s="59"/>
      <c r="X214" s="59"/>
      <c r="Y214" s="59"/>
      <c r="Z214" s="59"/>
      <c r="AA214" s="60"/>
      <c r="AB214" s="60"/>
      <c r="AC214" s="60"/>
      <c r="AD214" s="60"/>
      <c r="AE214" s="60"/>
      <c r="AF214" s="60"/>
      <c r="AG214" s="60"/>
      <c r="AH214" s="66"/>
      <c r="AI214" s="66"/>
      <c r="AJ214" s="66"/>
      <c r="AK214" s="66"/>
      <c r="AL214" s="66"/>
      <c r="AM214" s="66"/>
      <c r="AN214" s="66"/>
      <c r="AO214" s="66"/>
      <c r="AP214" s="66"/>
      <c r="AQ214" s="66"/>
      <c r="AR214" s="66"/>
      <c r="AS214" s="66"/>
      <c r="AT214" s="66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  <c r="BE214" s="60"/>
      <c r="BF214" s="179"/>
      <c r="BG214" s="60"/>
      <c r="BH214" s="6"/>
      <c r="BI214" s="58"/>
      <c r="BJ214" s="58"/>
      <c r="BK214" s="6"/>
      <c r="BL214" s="61"/>
      <c r="BM214" s="61"/>
      <c r="BN214" s="61"/>
      <c r="BO214" s="6"/>
      <c r="BP214" s="6"/>
    </row>
    <row r="215" spans="1:68" x14ac:dyDescent="0.55000000000000004">
      <c r="A215" s="73" t="s">
        <v>283</v>
      </c>
      <c r="B215" s="43">
        <v>1</v>
      </c>
      <c r="C215" s="77">
        <f t="shared" ref="C215:C216" si="665">SUM(H215:S215)</f>
        <v>0</v>
      </c>
      <c r="D215" s="78">
        <v>7.5</v>
      </c>
      <c r="E215" s="44">
        <f t="shared" si="656"/>
        <v>0</v>
      </c>
      <c r="F215" s="46">
        <f t="shared" ref="F215:F216" si="666">D215*((100-E215)/100)</f>
        <v>7.5</v>
      </c>
      <c r="G215" s="44">
        <f t="shared" ref="G215:G216" si="667">F215*C215</f>
        <v>0</v>
      </c>
      <c r="H215" s="173"/>
      <c r="I215" s="174"/>
      <c r="J215" s="174"/>
      <c r="K215" s="174"/>
      <c r="L215" s="174"/>
      <c r="M215" s="174"/>
      <c r="N215" s="175"/>
      <c r="O215" s="174"/>
      <c r="P215" s="174"/>
      <c r="Q215" s="174"/>
      <c r="R215" s="174"/>
      <c r="S215" s="174"/>
      <c r="T215" s="59"/>
      <c r="U215" s="59"/>
      <c r="V215" s="59"/>
      <c r="W215" s="59"/>
      <c r="X215" s="59"/>
      <c r="Y215" s="59"/>
      <c r="Z215" s="59"/>
      <c r="AA215" s="60"/>
      <c r="AB215" s="60"/>
      <c r="AC215" s="60"/>
      <c r="AD215" s="60"/>
      <c r="AE215" s="60"/>
      <c r="AF215" s="60"/>
      <c r="AG215" s="60"/>
      <c r="AH215" s="66"/>
      <c r="AI215" s="66"/>
      <c r="AJ215" s="66"/>
      <c r="AK215" s="66"/>
      <c r="AL215" s="66"/>
      <c r="AM215" s="66"/>
      <c r="AN215" s="66"/>
      <c r="AO215" s="66"/>
      <c r="AP215" s="66"/>
      <c r="AQ215" s="66"/>
      <c r="AR215" s="66"/>
      <c r="AS215" s="66"/>
      <c r="AT215" s="66"/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  <c r="BE215" s="60"/>
      <c r="BF215" s="179"/>
      <c r="BG215" s="60"/>
      <c r="BH215" s="6"/>
      <c r="BI215" s="58"/>
      <c r="BJ215" s="58"/>
      <c r="BK215" s="6"/>
      <c r="BL215" s="61"/>
      <c r="BM215" s="61"/>
      <c r="BN215" s="61"/>
      <c r="BO215" s="6"/>
      <c r="BP215" s="6"/>
    </row>
    <row r="216" spans="1:68" x14ac:dyDescent="0.55000000000000004">
      <c r="A216" s="73" t="s">
        <v>284</v>
      </c>
      <c r="B216" s="43">
        <v>1</v>
      </c>
      <c r="C216" s="77">
        <f t="shared" si="665"/>
        <v>0</v>
      </c>
      <c r="D216" s="78">
        <v>7.5</v>
      </c>
      <c r="E216" s="44">
        <f t="shared" si="656"/>
        <v>0</v>
      </c>
      <c r="F216" s="46">
        <f t="shared" si="666"/>
        <v>7.5</v>
      </c>
      <c r="G216" s="44">
        <f t="shared" si="667"/>
        <v>0</v>
      </c>
      <c r="H216" s="173"/>
      <c r="I216" s="174"/>
      <c r="J216" s="174"/>
      <c r="K216" s="174"/>
      <c r="L216" s="174"/>
      <c r="M216" s="174"/>
      <c r="N216" s="175"/>
      <c r="O216" s="174"/>
      <c r="P216" s="174"/>
      <c r="Q216" s="174"/>
      <c r="R216" s="174"/>
      <c r="S216" s="174"/>
      <c r="T216" s="59"/>
      <c r="U216" s="59"/>
      <c r="V216" s="59"/>
      <c r="W216" s="59"/>
      <c r="X216" s="59"/>
      <c r="Y216" s="59"/>
      <c r="Z216" s="59"/>
      <c r="AA216" s="60"/>
      <c r="AB216" s="60"/>
      <c r="AC216" s="60"/>
      <c r="AD216" s="60"/>
      <c r="AE216" s="60"/>
      <c r="AF216" s="60"/>
      <c r="AG216" s="60"/>
      <c r="AH216" s="66"/>
      <c r="AI216" s="66"/>
      <c r="AJ216" s="66"/>
      <c r="AK216" s="66"/>
      <c r="AL216" s="66"/>
      <c r="AM216" s="66"/>
      <c r="AN216" s="66"/>
      <c r="AO216" s="66"/>
      <c r="AP216" s="66"/>
      <c r="AQ216" s="66"/>
      <c r="AR216" s="66"/>
      <c r="AS216" s="66"/>
      <c r="AT216" s="66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179"/>
      <c r="BG216" s="60"/>
      <c r="BH216" s="6"/>
      <c r="BI216" s="58"/>
      <c r="BJ216" s="58"/>
      <c r="BK216" s="6"/>
      <c r="BL216" s="61"/>
      <c r="BM216" s="61"/>
      <c r="BN216" s="61"/>
      <c r="BO216" s="6"/>
      <c r="BP216" s="6"/>
    </row>
    <row r="217" spans="1:68" x14ac:dyDescent="0.55000000000000004">
      <c r="A217" s="73" t="s">
        <v>285</v>
      </c>
      <c r="B217" s="43">
        <v>1</v>
      </c>
      <c r="C217" s="77">
        <f t="shared" ref="C217:C220" si="668">SUM(H217:S217)</f>
        <v>0</v>
      </c>
      <c r="D217" s="78">
        <v>8</v>
      </c>
      <c r="E217" s="44">
        <f t="shared" si="656"/>
        <v>0</v>
      </c>
      <c r="F217" s="46">
        <f t="shared" ref="F217:F220" si="669">D217*((100-E217)/100)</f>
        <v>8</v>
      </c>
      <c r="G217" s="44">
        <f t="shared" ref="G217:G220" si="670">F217*C217</f>
        <v>0</v>
      </c>
      <c r="H217" s="173"/>
      <c r="I217" s="174"/>
      <c r="J217" s="174"/>
      <c r="K217" s="174"/>
      <c r="L217" s="174"/>
      <c r="M217" s="174"/>
      <c r="N217" s="175"/>
      <c r="O217" s="174"/>
      <c r="P217" s="174"/>
      <c r="Q217" s="174"/>
      <c r="R217" s="174"/>
      <c r="S217" s="174"/>
      <c r="T217" s="59"/>
      <c r="U217" s="59"/>
      <c r="V217" s="59"/>
      <c r="W217" s="59"/>
      <c r="X217" s="59"/>
      <c r="Y217" s="59"/>
      <c r="Z217" s="59"/>
      <c r="AA217" s="60"/>
      <c r="AB217" s="60"/>
      <c r="AC217" s="60"/>
      <c r="AD217" s="60"/>
      <c r="AE217" s="60"/>
      <c r="AF217" s="60"/>
      <c r="AG217" s="60"/>
      <c r="AH217" s="66"/>
      <c r="AI217" s="66"/>
      <c r="AJ217" s="66"/>
      <c r="AK217" s="66"/>
      <c r="AL217" s="66"/>
      <c r="AM217" s="66"/>
      <c r="AN217" s="66"/>
      <c r="AO217" s="66"/>
      <c r="AP217" s="66"/>
      <c r="AQ217" s="66"/>
      <c r="AR217" s="66"/>
      <c r="AS217" s="66"/>
      <c r="AT217" s="66"/>
      <c r="AU217" s="60"/>
      <c r="AV217" s="60"/>
      <c r="AW217" s="60"/>
      <c r="AX217" s="60"/>
      <c r="AY217" s="60"/>
      <c r="AZ217" s="60"/>
      <c r="BA217" s="60"/>
      <c r="BB217" s="60"/>
      <c r="BC217" s="60"/>
      <c r="BD217" s="60"/>
      <c r="BE217" s="60"/>
      <c r="BF217" s="179"/>
      <c r="BG217" s="60"/>
      <c r="BH217" s="6"/>
      <c r="BI217" s="58"/>
      <c r="BJ217" s="58"/>
      <c r="BK217" s="6"/>
      <c r="BL217" s="61"/>
      <c r="BM217" s="61"/>
      <c r="BN217" s="61"/>
      <c r="BO217" s="6"/>
      <c r="BP217" s="6"/>
    </row>
    <row r="218" spans="1:68" x14ac:dyDescent="0.55000000000000004">
      <c r="A218" s="73" t="s">
        <v>286</v>
      </c>
      <c r="B218" s="43">
        <v>1</v>
      </c>
      <c r="C218" s="77">
        <f t="shared" si="668"/>
        <v>0</v>
      </c>
      <c r="D218" s="78">
        <v>9</v>
      </c>
      <c r="E218" s="44">
        <f t="shared" si="656"/>
        <v>0</v>
      </c>
      <c r="F218" s="46">
        <f t="shared" si="669"/>
        <v>9</v>
      </c>
      <c r="G218" s="44">
        <f t="shared" si="670"/>
        <v>0</v>
      </c>
      <c r="H218" s="173"/>
      <c r="I218" s="174"/>
      <c r="J218" s="174"/>
      <c r="K218" s="174"/>
      <c r="L218" s="174"/>
      <c r="M218" s="174"/>
      <c r="N218" s="175"/>
      <c r="O218" s="174"/>
      <c r="P218" s="174"/>
      <c r="Q218" s="174"/>
      <c r="R218" s="174"/>
      <c r="S218" s="174"/>
      <c r="T218" s="59"/>
      <c r="U218" s="59"/>
      <c r="V218" s="59"/>
      <c r="W218" s="59"/>
      <c r="X218" s="59"/>
      <c r="Y218" s="59"/>
      <c r="Z218" s="59"/>
      <c r="AA218" s="60"/>
      <c r="AB218" s="60"/>
      <c r="AC218" s="60"/>
      <c r="AD218" s="60"/>
      <c r="AE218" s="60"/>
      <c r="AF218" s="60"/>
      <c r="AG218" s="60"/>
      <c r="AH218" s="66"/>
      <c r="AI218" s="66"/>
      <c r="AJ218" s="66"/>
      <c r="AK218" s="66"/>
      <c r="AL218" s="66"/>
      <c r="AM218" s="66"/>
      <c r="AN218" s="66"/>
      <c r="AO218" s="66"/>
      <c r="AP218" s="66"/>
      <c r="AQ218" s="66"/>
      <c r="AR218" s="66"/>
      <c r="AS218" s="66"/>
      <c r="AT218" s="66"/>
      <c r="AU218" s="60"/>
      <c r="AV218" s="60"/>
      <c r="AW218" s="60"/>
      <c r="AX218" s="60"/>
      <c r="AY218" s="60"/>
      <c r="AZ218" s="60"/>
      <c r="BA218" s="60"/>
      <c r="BB218" s="60"/>
      <c r="BC218" s="60"/>
      <c r="BD218" s="60"/>
      <c r="BE218" s="60"/>
      <c r="BF218" s="179"/>
      <c r="BG218" s="60"/>
      <c r="BH218" s="6"/>
      <c r="BI218" s="58"/>
      <c r="BJ218" s="58"/>
      <c r="BK218" s="6"/>
      <c r="BL218" s="61"/>
      <c r="BM218" s="61"/>
      <c r="BN218" s="61"/>
      <c r="BO218" s="6"/>
      <c r="BP218" s="6"/>
    </row>
    <row r="219" spans="1:68" x14ac:dyDescent="0.55000000000000004">
      <c r="A219" s="73" t="s">
        <v>287</v>
      </c>
      <c r="B219" s="43">
        <v>1</v>
      </c>
      <c r="C219" s="77">
        <f t="shared" si="668"/>
        <v>0</v>
      </c>
      <c r="D219" s="78">
        <v>10</v>
      </c>
      <c r="E219" s="44">
        <f t="shared" si="656"/>
        <v>0</v>
      </c>
      <c r="F219" s="46">
        <f t="shared" si="669"/>
        <v>10</v>
      </c>
      <c r="G219" s="44">
        <f t="shared" si="670"/>
        <v>0</v>
      </c>
      <c r="H219" s="173"/>
      <c r="I219" s="174"/>
      <c r="J219" s="174"/>
      <c r="K219" s="174"/>
      <c r="L219" s="174"/>
      <c r="M219" s="174"/>
      <c r="N219" s="175"/>
      <c r="O219" s="174"/>
      <c r="P219" s="174"/>
      <c r="Q219" s="174"/>
      <c r="R219" s="174"/>
      <c r="S219" s="174"/>
      <c r="T219" s="59"/>
      <c r="U219" s="59"/>
      <c r="V219" s="59"/>
      <c r="W219" s="59"/>
      <c r="X219" s="59"/>
      <c r="Y219" s="59"/>
      <c r="Z219" s="59"/>
      <c r="AA219" s="60"/>
      <c r="AB219" s="60"/>
      <c r="AC219" s="60"/>
      <c r="AD219" s="60"/>
      <c r="AE219" s="60"/>
      <c r="AF219" s="60"/>
      <c r="AG219" s="60"/>
      <c r="AH219" s="66"/>
      <c r="AI219" s="66"/>
      <c r="AJ219" s="66"/>
      <c r="AK219" s="66"/>
      <c r="AL219" s="66"/>
      <c r="AM219" s="66"/>
      <c r="AN219" s="66"/>
      <c r="AO219" s="66"/>
      <c r="AP219" s="66"/>
      <c r="AQ219" s="66"/>
      <c r="AR219" s="66"/>
      <c r="AS219" s="66"/>
      <c r="AT219" s="66"/>
      <c r="AU219" s="60"/>
      <c r="AV219" s="60"/>
      <c r="AW219" s="60"/>
      <c r="AX219" s="60"/>
      <c r="AY219" s="60"/>
      <c r="AZ219" s="60"/>
      <c r="BA219" s="60"/>
      <c r="BB219" s="60"/>
      <c r="BC219" s="60"/>
      <c r="BD219" s="60"/>
      <c r="BE219" s="60"/>
      <c r="BF219" s="179"/>
      <c r="BG219" s="60"/>
      <c r="BH219" s="6"/>
      <c r="BI219" s="58"/>
      <c r="BJ219" s="58"/>
      <c r="BK219" s="6"/>
      <c r="BL219" s="61"/>
      <c r="BM219" s="61"/>
      <c r="BN219" s="61"/>
      <c r="BO219" s="6"/>
      <c r="BP219" s="6"/>
    </row>
    <row r="220" spans="1:68" x14ac:dyDescent="0.55000000000000004">
      <c r="A220" s="73" t="s">
        <v>288</v>
      </c>
      <c r="B220" s="43">
        <v>1</v>
      </c>
      <c r="C220" s="77">
        <f t="shared" si="668"/>
        <v>0</v>
      </c>
      <c r="D220" s="78">
        <v>11</v>
      </c>
      <c r="E220" s="44">
        <f t="shared" si="656"/>
        <v>0</v>
      </c>
      <c r="F220" s="46">
        <f t="shared" si="669"/>
        <v>11</v>
      </c>
      <c r="G220" s="44">
        <f t="shared" si="670"/>
        <v>0</v>
      </c>
      <c r="H220" s="173"/>
      <c r="I220" s="174"/>
      <c r="J220" s="174"/>
      <c r="K220" s="174"/>
      <c r="L220" s="174"/>
      <c r="M220" s="174"/>
      <c r="N220" s="175"/>
      <c r="O220" s="174"/>
      <c r="P220" s="174"/>
      <c r="Q220" s="174"/>
      <c r="R220" s="174"/>
      <c r="S220" s="174"/>
      <c r="T220" s="59"/>
      <c r="U220" s="59"/>
      <c r="V220" s="59"/>
      <c r="W220" s="59"/>
      <c r="X220" s="59"/>
      <c r="Y220" s="59"/>
      <c r="Z220" s="59"/>
      <c r="AA220" s="60"/>
      <c r="AB220" s="60"/>
      <c r="AC220" s="60"/>
      <c r="AD220" s="60"/>
      <c r="AE220" s="60"/>
      <c r="AF220" s="60"/>
      <c r="AG220" s="60"/>
      <c r="AH220" s="66"/>
      <c r="AI220" s="66"/>
      <c r="AJ220" s="66"/>
      <c r="AK220" s="66"/>
      <c r="AL220" s="66"/>
      <c r="AM220" s="66"/>
      <c r="AN220" s="66"/>
      <c r="AO220" s="66"/>
      <c r="AP220" s="66"/>
      <c r="AQ220" s="66"/>
      <c r="AR220" s="66"/>
      <c r="AS220" s="66"/>
      <c r="AT220" s="66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179"/>
      <c r="BG220" s="60"/>
      <c r="BH220" s="6"/>
      <c r="BI220" s="58"/>
      <c r="BJ220" s="58"/>
      <c r="BK220" s="6"/>
      <c r="BL220" s="61"/>
      <c r="BM220" s="61"/>
      <c r="BN220" s="61"/>
      <c r="BO220" s="6"/>
      <c r="BP220" s="6"/>
    </row>
    <row r="221" spans="1:68" x14ac:dyDescent="0.55000000000000004">
      <c r="A221" s="73" t="s">
        <v>289</v>
      </c>
      <c r="B221" s="43">
        <v>1</v>
      </c>
      <c r="C221" s="77">
        <f t="shared" ref="C221:C222" si="671">SUM(H221:S221)</f>
        <v>0</v>
      </c>
      <c r="D221" s="78">
        <v>14</v>
      </c>
      <c r="E221" s="44">
        <f t="shared" si="656"/>
        <v>0</v>
      </c>
      <c r="F221" s="46">
        <f t="shared" ref="F221:F222" si="672">D221*((100-E221)/100)</f>
        <v>14</v>
      </c>
      <c r="G221" s="44">
        <f t="shared" ref="G221:G222" si="673">F221*C221</f>
        <v>0</v>
      </c>
      <c r="H221" s="173"/>
      <c r="I221" s="174"/>
      <c r="J221" s="174"/>
      <c r="K221" s="174"/>
      <c r="L221" s="174"/>
      <c r="M221" s="174"/>
      <c r="N221" s="175"/>
      <c r="O221" s="174"/>
      <c r="P221" s="174"/>
      <c r="Q221" s="174"/>
      <c r="R221" s="174"/>
      <c r="S221" s="174"/>
      <c r="T221" s="59"/>
      <c r="U221" s="59"/>
      <c r="V221" s="59"/>
      <c r="W221" s="59"/>
      <c r="X221" s="59"/>
      <c r="Y221" s="59"/>
      <c r="Z221" s="59"/>
      <c r="AA221" s="60"/>
      <c r="AB221" s="60"/>
      <c r="AC221" s="60"/>
      <c r="AD221" s="60"/>
      <c r="AE221" s="60"/>
      <c r="AF221" s="60"/>
      <c r="AG221" s="60"/>
      <c r="AH221" s="66"/>
      <c r="AI221" s="66"/>
      <c r="AJ221" s="66"/>
      <c r="AK221" s="66"/>
      <c r="AL221" s="66"/>
      <c r="AM221" s="66"/>
      <c r="AN221" s="66"/>
      <c r="AO221" s="66"/>
      <c r="AP221" s="66"/>
      <c r="AQ221" s="66"/>
      <c r="AR221" s="66"/>
      <c r="AS221" s="66"/>
      <c r="AT221" s="66"/>
      <c r="AU221" s="60"/>
      <c r="AV221" s="60"/>
      <c r="AW221" s="60"/>
      <c r="AX221" s="60"/>
      <c r="AY221" s="60"/>
      <c r="AZ221" s="60"/>
      <c r="BA221" s="60"/>
      <c r="BB221" s="60"/>
      <c r="BC221" s="60"/>
      <c r="BD221" s="60"/>
      <c r="BE221" s="60"/>
      <c r="BF221" s="179"/>
      <c r="BG221" s="60"/>
      <c r="BH221" s="6"/>
      <c r="BI221" s="58"/>
      <c r="BJ221" s="58"/>
      <c r="BK221" s="6"/>
      <c r="BL221" s="61"/>
      <c r="BM221" s="61"/>
      <c r="BN221" s="61"/>
      <c r="BO221" s="6"/>
      <c r="BP221" s="6"/>
    </row>
    <row r="222" spans="1:68" x14ac:dyDescent="0.55000000000000004">
      <c r="A222" s="73" t="s">
        <v>290</v>
      </c>
      <c r="B222" s="43">
        <v>1</v>
      </c>
      <c r="C222" s="77">
        <f t="shared" si="671"/>
        <v>0</v>
      </c>
      <c r="D222" s="78">
        <v>16</v>
      </c>
      <c r="E222" s="44">
        <f t="shared" si="656"/>
        <v>0</v>
      </c>
      <c r="F222" s="46">
        <f t="shared" si="672"/>
        <v>16</v>
      </c>
      <c r="G222" s="44">
        <f t="shared" si="673"/>
        <v>0</v>
      </c>
      <c r="H222" s="173"/>
      <c r="I222" s="174"/>
      <c r="J222" s="174"/>
      <c r="K222" s="174"/>
      <c r="L222" s="174"/>
      <c r="M222" s="174"/>
      <c r="N222" s="175"/>
      <c r="O222" s="174"/>
      <c r="P222" s="174"/>
      <c r="Q222" s="174"/>
      <c r="R222" s="174"/>
      <c r="S222" s="174"/>
      <c r="T222" s="59"/>
      <c r="U222" s="59"/>
      <c r="V222" s="59"/>
      <c r="W222" s="59"/>
      <c r="X222" s="59"/>
      <c r="Y222" s="59"/>
      <c r="Z222" s="59"/>
      <c r="AA222" s="60"/>
      <c r="AB222" s="60"/>
      <c r="AC222" s="60"/>
      <c r="AD222" s="60"/>
      <c r="AE222" s="60"/>
      <c r="AF222" s="60"/>
      <c r="AG222" s="60"/>
      <c r="AH222" s="66"/>
      <c r="AI222" s="66"/>
      <c r="AJ222" s="66"/>
      <c r="AK222" s="66"/>
      <c r="AL222" s="66"/>
      <c r="AM222" s="66"/>
      <c r="AN222" s="66"/>
      <c r="AO222" s="66"/>
      <c r="AP222" s="66"/>
      <c r="AQ222" s="66"/>
      <c r="AR222" s="66"/>
      <c r="AS222" s="66"/>
      <c r="AT222" s="66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  <c r="BE222" s="60"/>
      <c r="BF222" s="179"/>
      <c r="BG222" s="60"/>
      <c r="BH222" s="6"/>
      <c r="BI222" s="58"/>
      <c r="BJ222" s="58"/>
      <c r="BK222" s="6"/>
      <c r="BL222" s="61"/>
      <c r="BM222" s="61"/>
      <c r="BN222" s="61"/>
      <c r="BO222" s="6"/>
      <c r="BP222" s="6"/>
    </row>
    <row r="225" spans="1:68" x14ac:dyDescent="0.55000000000000004">
      <c r="A225" s="1"/>
      <c r="B225" s="1"/>
      <c r="C225" s="1"/>
      <c r="D225" s="1"/>
      <c r="E225" s="1"/>
      <c r="F225" s="1"/>
      <c r="G225" s="86">
        <f t="shared" ref="G225:Z225" si="674">SUM(G203:G222)</f>
        <v>0</v>
      </c>
      <c r="H225" s="153">
        <f t="shared" si="674"/>
        <v>0</v>
      </c>
      <c r="I225" s="153">
        <f t="shared" si="674"/>
        <v>0</v>
      </c>
      <c r="J225" s="153">
        <f t="shared" si="674"/>
        <v>0</v>
      </c>
      <c r="K225" s="153">
        <f t="shared" si="674"/>
        <v>0</v>
      </c>
      <c r="L225" s="153">
        <f t="shared" si="674"/>
        <v>0</v>
      </c>
      <c r="M225" s="156">
        <f t="shared" si="674"/>
        <v>0</v>
      </c>
      <c r="N225" s="153">
        <f t="shared" si="674"/>
        <v>0</v>
      </c>
      <c r="O225" s="153">
        <f t="shared" si="674"/>
        <v>0</v>
      </c>
      <c r="P225" s="153">
        <f t="shared" si="674"/>
        <v>0</v>
      </c>
      <c r="Q225" s="153">
        <f t="shared" si="674"/>
        <v>0</v>
      </c>
      <c r="R225" s="153">
        <f t="shared" si="674"/>
        <v>0</v>
      </c>
      <c r="S225" s="153">
        <f t="shared" si="674"/>
        <v>0</v>
      </c>
      <c r="T225" s="117">
        <f t="shared" si="674"/>
        <v>0</v>
      </c>
      <c r="U225" s="117">
        <f t="shared" si="674"/>
        <v>0</v>
      </c>
      <c r="V225" s="117">
        <f t="shared" si="674"/>
        <v>0</v>
      </c>
      <c r="W225" s="117">
        <f t="shared" si="674"/>
        <v>0</v>
      </c>
      <c r="X225" s="117">
        <f t="shared" si="674"/>
        <v>0</v>
      </c>
      <c r="Y225" s="117">
        <f t="shared" si="674"/>
        <v>0</v>
      </c>
      <c r="Z225" s="117">
        <f t="shared" si="674"/>
        <v>0</v>
      </c>
      <c r="AA225" s="66"/>
      <c r="AB225" s="66"/>
      <c r="AC225" s="66"/>
      <c r="AD225" s="66"/>
      <c r="AE225" s="66"/>
      <c r="AF225" s="66"/>
      <c r="AG225" s="6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5"/>
      <c r="BJ225" s="5"/>
      <c r="BK225" s="6"/>
      <c r="BL225" s="61"/>
      <c r="BM225" s="61"/>
      <c r="BN225" s="61"/>
      <c r="BO225" s="6"/>
      <c r="BP225" s="6"/>
    </row>
    <row r="226" spans="1:68" x14ac:dyDescent="0.55000000000000004">
      <c r="A226" s="22"/>
      <c r="B226" s="38"/>
      <c r="C226" s="38"/>
      <c r="D226" s="39"/>
      <c r="E226" s="38"/>
      <c r="F226" s="39"/>
      <c r="G226" s="1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6"/>
      <c r="BI226" s="5"/>
      <c r="BJ226" s="5"/>
      <c r="BK226" s="6"/>
      <c r="BL226" s="61"/>
      <c r="BM226" s="61"/>
      <c r="BN226" s="61"/>
      <c r="BO226" s="6"/>
      <c r="BP226" s="6"/>
    </row>
    <row r="227" spans="1:68" ht="28.2" x14ac:dyDescent="0.55000000000000004">
      <c r="A227" s="122" t="s">
        <v>133</v>
      </c>
      <c r="B227" s="1"/>
      <c r="C227" s="1"/>
      <c r="D227" s="17"/>
      <c r="E227" s="17"/>
      <c r="F227" s="123"/>
      <c r="G227" s="1"/>
      <c r="H227" s="157" t="s">
        <v>134</v>
      </c>
      <c r="I227" s="26" t="s">
        <v>135</v>
      </c>
      <c r="J227" s="27" t="s">
        <v>34</v>
      </c>
      <c r="K227" s="163" t="s">
        <v>136</v>
      </c>
      <c r="L227" s="124"/>
      <c r="M227" s="162" t="s">
        <v>137</v>
      </c>
      <c r="N227" s="125" t="s">
        <v>138</v>
      </c>
      <c r="O227" s="24" t="s">
        <v>139</v>
      </c>
      <c r="P227" s="166" t="s">
        <v>140</v>
      </c>
      <c r="Q227" s="126" t="s">
        <v>141</v>
      </c>
      <c r="R227" s="1"/>
      <c r="S227" s="1"/>
      <c r="T227" s="1"/>
      <c r="U227" s="127"/>
      <c r="V227" s="127"/>
      <c r="W227" s="127"/>
      <c r="X227" s="127"/>
      <c r="Y227" s="127"/>
      <c r="Z227" s="127"/>
      <c r="AA227" s="127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6"/>
      <c r="BI227" s="5"/>
      <c r="BJ227" s="5"/>
      <c r="BK227" s="6"/>
      <c r="BL227" s="61"/>
      <c r="BM227" s="61"/>
      <c r="BN227" s="61"/>
      <c r="BO227" s="6"/>
      <c r="BP227" s="6"/>
    </row>
    <row r="228" spans="1:68" x14ac:dyDescent="0.55000000000000004">
      <c r="A228" s="128" t="s">
        <v>142</v>
      </c>
      <c r="B228" s="59">
        <v>1</v>
      </c>
      <c r="C228" s="59">
        <f t="shared" ref="C228:C244" si="675">SUM(H228:S228)</f>
        <v>0</v>
      </c>
      <c r="D228" s="129">
        <v>75</v>
      </c>
      <c r="E228" s="44">
        <f t="shared" ref="E228:E260" si="676">$D$2</f>
        <v>0</v>
      </c>
      <c r="F228" s="130">
        <f t="shared" ref="F228:F244" si="677">D228*((100-E228)/100)</f>
        <v>75</v>
      </c>
      <c r="G228" s="131">
        <f t="shared" ref="G228:G244" si="678">F228*C228</f>
        <v>0</v>
      </c>
      <c r="H228" s="158"/>
      <c r="I228" s="160"/>
      <c r="J228" s="161"/>
      <c r="K228" s="79"/>
      <c r="L228" s="133"/>
      <c r="M228" s="164"/>
      <c r="N228" s="165"/>
      <c r="O228" s="132"/>
      <c r="P228" s="167"/>
      <c r="Q228" s="134"/>
      <c r="R228" s="134"/>
      <c r="S228" s="134"/>
      <c r="T228" s="190" t="s">
        <v>143</v>
      </c>
      <c r="U228" s="191"/>
      <c r="V228" s="191"/>
      <c r="W228" s="191"/>
      <c r="X228" s="191"/>
      <c r="Y228" s="192"/>
      <c r="Z228" s="4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6"/>
      <c r="BI228" s="5"/>
      <c r="BJ228" s="5"/>
      <c r="BK228" s="6"/>
      <c r="BL228" s="61">
        <v>3.47</v>
      </c>
      <c r="BM228" s="61">
        <f t="shared" si="633"/>
        <v>0</v>
      </c>
      <c r="BN228" s="61">
        <f t="shared" si="634"/>
        <v>0</v>
      </c>
      <c r="BO228" s="6"/>
      <c r="BP228" s="6"/>
    </row>
    <row r="229" spans="1:68" x14ac:dyDescent="0.55000000000000004">
      <c r="A229" s="128" t="s">
        <v>144</v>
      </c>
      <c r="B229" s="59">
        <v>1</v>
      </c>
      <c r="C229" s="59">
        <f t="shared" si="675"/>
        <v>0</v>
      </c>
      <c r="D229" s="129">
        <v>100</v>
      </c>
      <c r="E229" s="44">
        <f t="shared" si="676"/>
        <v>0</v>
      </c>
      <c r="F229" s="130">
        <f t="shared" si="677"/>
        <v>100</v>
      </c>
      <c r="G229" s="131">
        <f t="shared" si="678"/>
        <v>0</v>
      </c>
      <c r="H229" s="158"/>
      <c r="I229" s="160"/>
      <c r="J229" s="161"/>
      <c r="K229" s="79"/>
      <c r="L229" s="133"/>
      <c r="M229" s="164"/>
      <c r="N229" s="165"/>
      <c r="O229" s="132"/>
      <c r="P229" s="167"/>
      <c r="Q229" s="134"/>
      <c r="R229" s="134"/>
      <c r="S229" s="134"/>
      <c r="T229" s="190" t="s">
        <v>145</v>
      </c>
      <c r="U229" s="191"/>
      <c r="V229" s="191"/>
      <c r="W229" s="191"/>
      <c r="X229" s="191"/>
      <c r="Y229" s="192"/>
      <c r="Z229" s="4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6"/>
      <c r="BI229" s="5"/>
      <c r="BJ229" s="5"/>
      <c r="BK229" s="6"/>
      <c r="BL229" s="61">
        <v>4.8</v>
      </c>
      <c r="BM229" s="61">
        <f t="shared" si="633"/>
        <v>0</v>
      </c>
      <c r="BN229" s="61">
        <f t="shared" si="634"/>
        <v>0</v>
      </c>
      <c r="BO229" s="6"/>
      <c r="BP229" s="6"/>
    </row>
    <row r="230" spans="1:68" x14ac:dyDescent="0.55000000000000004">
      <c r="A230" s="128" t="s">
        <v>146</v>
      </c>
      <c r="B230" s="59">
        <v>1</v>
      </c>
      <c r="C230" s="59">
        <f t="shared" si="675"/>
        <v>0</v>
      </c>
      <c r="D230" s="129">
        <v>45</v>
      </c>
      <c r="E230" s="44">
        <f t="shared" si="676"/>
        <v>0</v>
      </c>
      <c r="F230" s="130">
        <f t="shared" si="677"/>
        <v>45</v>
      </c>
      <c r="G230" s="131">
        <f t="shared" si="678"/>
        <v>0</v>
      </c>
      <c r="H230" s="158"/>
      <c r="I230" s="160"/>
      <c r="J230" s="161"/>
      <c r="K230" s="79"/>
      <c r="L230" s="133"/>
      <c r="M230" s="164"/>
      <c r="N230" s="165"/>
      <c r="O230" s="132"/>
      <c r="P230" s="167"/>
      <c r="Q230" s="134"/>
      <c r="R230" s="134"/>
      <c r="S230" s="134"/>
      <c r="T230" s="190" t="s">
        <v>147</v>
      </c>
      <c r="U230" s="191"/>
      <c r="V230" s="191"/>
      <c r="W230" s="191"/>
      <c r="X230" s="191"/>
      <c r="Y230" s="192"/>
      <c r="Z230" s="4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6"/>
      <c r="BI230" s="5"/>
      <c r="BJ230" s="5"/>
      <c r="BK230" s="6"/>
      <c r="BL230" s="61">
        <v>1</v>
      </c>
      <c r="BM230" s="61">
        <f t="shared" si="633"/>
        <v>0</v>
      </c>
      <c r="BN230" s="61">
        <f t="shared" si="634"/>
        <v>0</v>
      </c>
      <c r="BO230" s="6"/>
      <c r="BP230" s="6"/>
    </row>
    <row r="231" spans="1:68" x14ac:dyDescent="0.55000000000000004">
      <c r="A231" s="128" t="s">
        <v>148</v>
      </c>
      <c r="B231" s="59">
        <v>1</v>
      </c>
      <c r="C231" s="59">
        <f t="shared" si="675"/>
        <v>0</v>
      </c>
      <c r="D231" s="129">
        <v>50</v>
      </c>
      <c r="E231" s="44">
        <f t="shared" si="676"/>
        <v>0</v>
      </c>
      <c r="F231" s="130">
        <f t="shared" si="677"/>
        <v>50</v>
      </c>
      <c r="G231" s="131">
        <f t="shared" si="678"/>
        <v>0</v>
      </c>
      <c r="H231" s="158"/>
      <c r="I231" s="160"/>
      <c r="J231" s="161"/>
      <c r="K231" s="79"/>
      <c r="L231" s="133"/>
      <c r="M231" s="164"/>
      <c r="N231" s="165"/>
      <c r="O231" s="132"/>
      <c r="P231" s="167"/>
      <c r="Q231" s="134"/>
      <c r="R231" s="134"/>
      <c r="S231" s="134"/>
      <c r="T231" s="190" t="s">
        <v>149</v>
      </c>
      <c r="U231" s="191"/>
      <c r="V231" s="191"/>
      <c r="W231" s="191"/>
      <c r="X231" s="191"/>
      <c r="Y231" s="192"/>
      <c r="Z231" s="4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6"/>
      <c r="BI231" s="5"/>
      <c r="BJ231" s="5"/>
      <c r="BK231" s="6"/>
      <c r="BL231" s="61">
        <v>2.13</v>
      </c>
      <c r="BM231" s="61">
        <f t="shared" si="633"/>
        <v>0</v>
      </c>
      <c r="BN231" s="61">
        <f t="shared" si="634"/>
        <v>0</v>
      </c>
      <c r="BO231" s="6"/>
      <c r="BP231" s="6"/>
    </row>
    <row r="232" spans="1:68" x14ac:dyDescent="0.55000000000000004">
      <c r="A232" s="128" t="s">
        <v>150</v>
      </c>
      <c r="B232" s="59">
        <v>1</v>
      </c>
      <c r="C232" s="59">
        <f t="shared" si="675"/>
        <v>0</v>
      </c>
      <c r="D232" s="129">
        <v>130</v>
      </c>
      <c r="E232" s="44">
        <f t="shared" si="676"/>
        <v>0</v>
      </c>
      <c r="F232" s="130">
        <f t="shared" si="677"/>
        <v>130</v>
      </c>
      <c r="G232" s="131">
        <f t="shared" si="678"/>
        <v>0</v>
      </c>
      <c r="H232" s="158"/>
      <c r="I232" s="160"/>
      <c r="J232" s="161"/>
      <c r="K232" s="79"/>
      <c r="L232" s="133"/>
      <c r="M232" s="164"/>
      <c r="N232" s="165"/>
      <c r="O232" s="132"/>
      <c r="P232" s="167"/>
      <c r="Q232" s="134"/>
      <c r="R232" s="134"/>
      <c r="S232" s="134"/>
      <c r="T232" s="190" t="s">
        <v>151</v>
      </c>
      <c r="U232" s="191"/>
      <c r="V232" s="191"/>
      <c r="W232" s="191"/>
      <c r="X232" s="191"/>
      <c r="Y232" s="192"/>
      <c r="Z232" s="4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6"/>
      <c r="BI232" s="5"/>
      <c r="BJ232" s="5"/>
      <c r="BK232" s="6"/>
      <c r="BL232" s="61">
        <v>6</v>
      </c>
      <c r="BM232" s="61">
        <f t="shared" si="633"/>
        <v>0</v>
      </c>
      <c r="BN232" s="61">
        <f t="shared" si="634"/>
        <v>0</v>
      </c>
      <c r="BO232" s="6"/>
      <c r="BP232" s="6"/>
    </row>
    <row r="233" spans="1:68" x14ac:dyDescent="0.55000000000000004">
      <c r="A233" s="128" t="s">
        <v>152</v>
      </c>
      <c r="B233" s="59">
        <v>1</v>
      </c>
      <c r="C233" s="59">
        <f t="shared" si="675"/>
        <v>0</v>
      </c>
      <c r="D233" s="129">
        <v>100</v>
      </c>
      <c r="E233" s="44">
        <f t="shared" si="676"/>
        <v>0</v>
      </c>
      <c r="F233" s="130">
        <f t="shared" si="677"/>
        <v>100</v>
      </c>
      <c r="G233" s="131">
        <f t="shared" si="678"/>
        <v>0</v>
      </c>
      <c r="H233" s="158"/>
      <c r="I233" s="160"/>
      <c r="J233" s="161"/>
      <c r="K233" s="79"/>
      <c r="L233" s="133"/>
      <c r="M233" s="164"/>
      <c r="N233" s="165"/>
      <c r="O233" s="132"/>
      <c r="P233" s="167"/>
      <c r="Q233" s="134"/>
      <c r="R233" s="134"/>
      <c r="S233" s="134"/>
      <c r="T233" s="190" t="s">
        <v>153</v>
      </c>
      <c r="U233" s="191"/>
      <c r="V233" s="191"/>
      <c r="W233" s="191"/>
      <c r="X233" s="191"/>
      <c r="Y233" s="192"/>
      <c r="Z233" s="4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6"/>
      <c r="BI233" s="5"/>
      <c r="BJ233" s="5"/>
      <c r="BK233" s="6"/>
      <c r="BL233" s="61">
        <v>4.53</v>
      </c>
      <c r="BM233" s="61">
        <f t="shared" si="633"/>
        <v>0</v>
      </c>
      <c r="BN233" s="61">
        <f t="shared" si="634"/>
        <v>0</v>
      </c>
      <c r="BO233" s="6"/>
      <c r="BP233" s="6"/>
    </row>
    <row r="234" spans="1:68" x14ac:dyDescent="0.55000000000000004">
      <c r="A234" s="128" t="s">
        <v>154</v>
      </c>
      <c r="B234" s="59">
        <v>1</v>
      </c>
      <c r="C234" s="59">
        <f t="shared" si="675"/>
        <v>0</v>
      </c>
      <c r="D234" s="129">
        <v>160</v>
      </c>
      <c r="E234" s="44">
        <f t="shared" si="676"/>
        <v>0</v>
      </c>
      <c r="F234" s="130">
        <f t="shared" si="677"/>
        <v>160</v>
      </c>
      <c r="G234" s="131">
        <f t="shared" si="678"/>
        <v>0</v>
      </c>
      <c r="H234" s="158"/>
      <c r="I234" s="160"/>
      <c r="J234" s="161"/>
      <c r="K234" s="79"/>
      <c r="L234" s="133"/>
      <c r="M234" s="164"/>
      <c r="N234" s="165"/>
      <c r="O234" s="132"/>
      <c r="P234" s="167"/>
      <c r="Q234" s="134"/>
      <c r="R234" s="134"/>
      <c r="S234" s="134"/>
      <c r="T234" s="190" t="s">
        <v>155</v>
      </c>
      <c r="U234" s="191"/>
      <c r="V234" s="191"/>
      <c r="W234" s="191"/>
      <c r="X234" s="191"/>
      <c r="Y234" s="192"/>
      <c r="Z234" s="4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6"/>
      <c r="BI234" s="5"/>
      <c r="BJ234" s="5"/>
      <c r="BK234" s="6"/>
      <c r="BL234" s="61">
        <v>7.6</v>
      </c>
      <c r="BM234" s="61">
        <f t="shared" si="633"/>
        <v>0</v>
      </c>
      <c r="BN234" s="61">
        <f t="shared" si="634"/>
        <v>0</v>
      </c>
      <c r="BO234" s="6"/>
      <c r="BP234" s="6"/>
    </row>
    <row r="235" spans="1:68" x14ac:dyDescent="0.55000000000000004">
      <c r="A235" s="128" t="s">
        <v>156</v>
      </c>
      <c r="B235" s="59">
        <v>1</v>
      </c>
      <c r="C235" s="59">
        <f t="shared" si="675"/>
        <v>0</v>
      </c>
      <c r="D235" s="129">
        <v>140</v>
      </c>
      <c r="E235" s="44">
        <f t="shared" si="676"/>
        <v>0</v>
      </c>
      <c r="F235" s="130">
        <f t="shared" si="677"/>
        <v>140</v>
      </c>
      <c r="G235" s="131">
        <f t="shared" si="678"/>
        <v>0</v>
      </c>
      <c r="H235" s="158"/>
      <c r="I235" s="160"/>
      <c r="J235" s="161"/>
      <c r="K235" s="79"/>
      <c r="L235" s="133"/>
      <c r="M235" s="164"/>
      <c r="N235" s="165"/>
      <c r="O235" s="132"/>
      <c r="P235" s="167"/>
      <c r="Q235" s="134"/>
      <c r="R235" s="134"/>
      <c r="S235" s="134"/>
      <c r="T235" s="190" t="s">
        <v>157</v>
      </c>
      <c r="U235" s="191"/>
      <c r="V235" s="191"/>
      <c r="W235" s="191"/>
      <c r="X235" s="191"/>
      <c r="Y235" s="192"/>
      <c r="Z235" s="4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6"/>
      <c r="BI235" s="5"/>
      <c r="BJ235" s="5"/>
      <c r="BK235" s="6"/>
      <c r="BL235" s="61">
        <v>6.27</v>
      </c>
      <c r="BM235" s="61">
        <f t="shared" si="633"/>
        <v>0</v>
      </c>
      <c r="BN235" s="61">
        <f t="shared" si="634"/>
        <v>0</v>
      </c>
      <c r="BO235" s="6"/>
      <c r="BP235" s="6"/>
    </row>
    <row r="236" spans="1:68" x14ac:dyDescent="0.55000000000000004">
      <c r="A236" s="128" t="s">
        <v>158</v>
      </c>
      <c r="B236" s="59">
        <v>1</v>
      </c>
      <c r="C236" s="59">
        <f t="shared" si="675"/>
        <v>0</v>
      </c>
      <c r="D236" s="129">
        <v>65</v>
      </c>
      <c r="E236" s="44">
        <f t="shared" si="676"/>
        <v>0</v>
      </c>
      <c r="F236" s="130">
        <f t="shared" si="677"/>
        <v>65</v>
      </c>
      <c r="G236" s="131">
        <f t="shared" si="678"/>
        <v>0</v>
      </c>
      <c r="H236" s="158"/>
      <c r="I236" s="160"/>
      <c r="J236" s="161"/>
      <c r="K236" s="79"/>
      <c r="L236" s="133"/>
      <c r="M236" s="164"/>
      <c r="N236" s="165"/>
      <c r="O236" s="132"/>
      <c r="P236" s="167"/>
      <c r="Q236" s="134"/>
      <c r="R236" s="134"/>
      <c r="S236" s="134"/>
      <c r="T236" s="190" t="s">
        <v>159</v>
      </c>
      <c r="U236" s="191"/>
      <c r="V236" s="191"/>
      <c r="W236" s="191"/>
      <c r="X236" s="191"/>
      <c r="Y236" s="192"/>
      <c r="Z236" s="4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6"/>
      <c r="BI236" s="5"/>
      <c r="BJ236" s="5"/>
      <c r="BK236" s="6"/>
      <c r="BL236" s="61">
        <v>2</v>
      </c>
      <c r="BM236" s="61">
        <f t="shared" si="633"/>
        <v>0</v>
      </c>
      <c r="BN236" s="61">
        <f t="shared" si="634"/>
        <v>0</v>
      </c>
      <c r="BO236" s="6"/>
      <c r="BP236" s="6"/>
    </row>
    <row r="237" spans="1:68" x14ac:dyDescent="0.55000000000000004">
      <c r="A237" s="128" t="s">
        <v>160</v>
      </c>
      <c r="B237" s="59">
        <v>1</v>
      </c>
      <c r="C237" s="59">
        <f t="shared" si="675"/>
        <v>0</v>
      </c>
      <c r="D237" s="129">
        <v>90</v>
      </c>
      <c r="E237" s="44">
        <f t="shared" si="676"/>
        <v>0</v>
      </c>
      <c r="F237" s="130">
        <f t="shared" si="677"/>
        <v>90</v>
      </c>
      <c r="G237" s="131">
        <f t="shared" si="678"/>
        <v>0</v>
      </c>
      <c r="H237" s="158"/>
      <c r="I237" s="160"/>
      <c r="J237" s="161"/>
      <c r="K237" s="79"/>
      <c r="L237" s="133"/>
      <c r="M237" s="164"/>
      <c r="N237" s="165"/>
      <c r="O237" s="132"/>
      <c r="P237" s="167"/>
      <c r="Q237" s="134"/>
      <c r="R237" s="134"/>
      <c r="S237" s="134"/>
      <c r="T237" s="190" t="s">
        <v>161</v>
      </c>
      <c r="U237" s="191"/>
      <c r="V237" s="191"/>
      <c r="W237" s="191"/>
      <c r="X237" s="191"/>
      <c r="Y237" s="192"/>
      <c r="Z237" s="4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6"/>
      <c r="BI237" s="5"/>
      <c r="BJ237" s="5"/>
      <c r="BK237" s="6"/>
      <c r="BL237" s="61">
        <v>4</v>
      </c>
      <c r="BM237" s="61">
        <f t="shared" si="633"/>
        <v>0</v>
      </c>
      <c r="BN237" s="61">
        <f t="shared" si="634"/>
        <v>0</v>
      </c>
      <c r="BO237" s="6"/>
      <c r="BP237" s="6"/>
    </row>
    <row r="238" spans="1:68" x14ac:dyDescent="0.55000000000000004">
      <c r="A238" s="128" t="s">
        <v>162</v>
      </c>
      <c r="B238" s="59">
        <v>1</v>
      </c>
      <c r="C238" s="59">
        <f t="shared" si="675"/>
        <v>0</v>
      </c>
      <c r="D238" s="129">
        <v>90</v>
      </c>
      <c r="E238" s="44">
        <f t="shared" si="676"/>
        <v>0</v>
      </c>
      <c r="F238" s="130">
        <f t="shared" si="677"/>
        <v>90</v>
      </c>
      <c r="G238" s="131">
        <f t="shared" si="678"/>
        <v>0</v>
      </c>
      <c r="H238" s="158"/>
      <c r="I238" s="160"/>
      <c r="J238" s="161"/>
      <c r="K238" s="79"/>
      <c r="L238" s="133"/>
      <c r="M238" s="164"/>
      <c r="N238" s="165"/>
      <c r="O238" s="132"/>
      <c r="P238" s="167"/>
      <c r="Q238" s="134"/>
      <c r="R238" s="134"/>
      <c r="S238" s="134"/>
      <c r="T238" s="190" t="s">
        <v>163</v>
      </c>
      <c r="U238" s="191"/>
      <c r="V238" s="191"/>
      <c r="W238" s="191"/>
      <c r="X238" s="191"/>
      <c r="Y238" s="192"/>
      <c r="Z238" s="4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6"/>
      <c r="BI238" s="5"/>
      <c r="BJ238" s="5"/>
      <c r="BK238" s="6"/>
      <c r="BL238" s="61">
        <v>4</v>
      </c>
      <c r="BM238" s="61">
        <f t="shared" si="633"/>
        <v>0</v>
      </c>
      <c r="BN238" s="61">
        <f t="shared" si="634"/>
        <v>0</v>
      </c>
      <c r="BO238" s="6"/>
      <c r="BP238" s="6"/>
    </row>
    <row r="239" spans="1:68" x14ac:dyDescent="0.55000000000000004">
      <c r="A239" s="128" t="s">
        <v>164</v>
      </c>
      <c r="B239" s="59">
        <v>1</v>
      </c>
      <c r="C239" s="59">
        <f t="shared" si="675"/>
        <v>0</v>
      </c>
      <c r="D239" s="129">
        <v>220</v>
      </c>
      <c r="E239" s="44">
        <f t="shared" si="676"/>
        <v>0</v>
      </c>
      <c r="F239" s="130">
        <f t="shared" si="677"/>
        <v>220</v>
      </c>
      <c r="G239" s="131">
        <f t="shared" si="678"/>
        <v>0</v>
      </c>
      <c r="H239" s="158"/>
      <c r="I239" s="160"/>
      <c r="J239" s="161"/>
      <c r="K239" s="79"/>
      <c r="L239" s="133"/>
      <c r="M239" s="164"/>
      <c r="N239" s="165"/>
      <c r="O239" s="132"/>
      <c r="P239" s="167"/>
      <c r="Q239" s="134"/>
      <c r="R239" s="134"/>
      <c r="S239" s="134"/>
      <c r="T239" s="190" t="s">
        <v>165</v>
      </c>
      <c r="U239" s="191"/>
      <c r="V239" s="191"/>
      <c r="W239" s="191"/>
      <c r="X239" s="191"/>
      <c r="Y239" s="192"/>
      <c r="Z239" s="4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6"/>
      <c r="BI239" s="5"/>
      <c r="BJ239" s="5"/>
      <c r="BK239" s="6"/>
      <c r="BL239" s="61">
        <v>10.4</v>
      </c>
      <c r="BM239" s="61">
        <f t="shared" si="633"/>
        <v>0</v>
      </c>
      <c r="BN239" s="61">
        <f t="shared" si="634"/>
        <v>0</v>
      </c>
      <c r="BO239" s="6"/>
      <c r="BP239" s="6"/>
    </row>
    <row r="240" spans="1:68" x14ac:dyDescent="0.55000000000000004">
      <c r="A240" s="128" t="s">
        <v>166</v>
      </c>
      <c r="B240" s="59">
        <v>1</v>
      </c>
      <c r="C240" s="59">
        <f t="shared" si="675"/>
        <v>0</v>
      </c>
      <c r="D240" s="129">
        <v>50</v>
      </c>
      <c r="E240" s="44">
        <f t="shared" si="676"/>
        <v>0</v>
      </c>
      <c r="F240" s="130">
        <f t="shared" si="677"/>
        <v>50</v>
      </c>
      <c r="G240" s="131">
        <f t="shared" si="678"/>
        <v>0</v>
      </c>
      <c r="H240" s="158"/>
      <c r="I240" s="160"/>
      <c r="J240" s="161"/>
      <c r="K240" s="79"/>
      <c r="L240" s="133"/>
      <c r="M240" s="164"/>
      <c r="N240" s="165"/>
      <c r="O240" s="132"/>
      <c r="P240" s="167"/>
      <c r="Q240" s="134"/>
      <c r="R240" s="134"/>
      <c r="S240" s="134"/>
      <c r="T240" s="190" t="s">
        <v>167</v>
      </c>
      <c r="U240" s="191"/>
      <c r="V240" s="191"/>
      <c r="W240" s="191"/>
      <c r="X240" s="191"/>
      <c r="Y240" s="192"/>
      <c r="Z240" s="4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6"/>
      <c r="BI240" s="5"/>
      <c r="BJ240" s="5"/>
      <c r="BK240" s="6"/>
      <c r="BL240" s="61">
        <v>2.13</v>
      </c>
      <c r="BM240" s="61">
        <f t="shared" si="633"/>
        <v>0</v>
      </c>
      <c r="BN240" s="61">
        <f t="shared" si="634"/>
        <v>0</v>
      </c>
      <c r="BO240" s="6"/>
      <c r="BP240" s="6"/>
    </row>
    <row r="241" spans="1:68" x14ac:dyDescent="0.55000000000000004">
      <c r="A241" s="128" t="s">
        <v>168</v>
      </c>
      <c r="B241" s="59">
        <v>1</v>
      </c>
      <c r="C241" s="59">
        <f t="shared" si="675"/>
        <v>0</v>
      </c>
      <c r="D241" s="129">
        <v>50</v>
      </c>
      <c r="E241" s="44">
        <f t="shared" si="676"/>
        <v>0</v>
      </c>
      <c r="F241" s="130">
        <f t="shared" si="677"/>
        <v>50</v>
      </c>
      <c r="G241" s="131">
        <f t="shared" si="678"/>
        <v>0</v>
      </c>
      <c r="H241" s="158"/>
      <c r="I241" s="160"/>
      <c r="J241" s="161"/>
      <c r="K241" s="79"/>
      <c r="L241" s="133"/>
      <c r="M241" s="164"/>
      <c r="N241" s="165"/>
      <c r="O241" s="132"/>
      <c r="P241" s="167"/>
      <c r="Q241" s="134"/>
      <c r="R241" s="134"/>
      <c r="S241" s="134"/>
      <c r="T241" s="190" t="s">
        <v>169</v>
      </c>
      <c r="U241" s="191"/>
      <c r="V241" s="191"/>
      <c r="W241" s="191"/>
      <c r="X241" s="191"/>
      <c r="Y241" s="192"/>
      <c r="Z241" s="4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6"/>
      <c r="BI241" s="5"/>
      <c r="BJ241" s="5"/>
      <c r="BK241" s="6"/>
      <c r="BL241" s="61">
        <v>2.27</v>
      </c>
      <c r="BM241" s="61">
        <f t="shared" si="633"/>
        <v>0</v>
      </c>
      <c r="BN241" s="61">
        <f t="shared" si="634"/>
        <v>0</v>
      </c>
      <c r="BO241" s="6"/>
      <c r="BP241" s="6"/>
    </row>
    <row r="242" spans="1:68" x14ac:dyDescent="0.55000000000000004">
      <c r="A242" s="128" t="s">
        <v>170</v>
      </c>
      <c r="B242" s="59">
        <v>1</v>
      </c>
      <c r="C242" s="59">
        <f t="shared" si="675"/>
        <v>0</v>
      </c>
      <c r="D242" s="129">
        <v>90</v>
      </c>
      <c r="E242" s="44">
        <f t="shared" si="676"/>
        <v>0</v>
      </c>
      <c r="F242" s="130">
        <f t="shared" si="677"/>
        <v>90</v>
      </c>
      <c r="G242" s="131">
        <f t="shared" si="678"/>
        <v>0</v>
      </c>
      <c r="H242" s="158"/>
      <c r="I242" s="160"/>
      <c r="J242" s="161"/>
      <c r="K242" s="79"/>
      <c r="L242" s="133"/>
      <c r="M242" s="164"/>
      <c r="N242" s="165"/>
      <c r="O242" s="132"/>
      <c r="P242" s="167"/>
      <c r="Q242" s="134"/>
      <c r="R242" s="134"/>
      <c r="S242" s="134"/>
      <c r="T242" s="190" t="s">
        <v>171</v>
      </c>
      <c r="U242" s="191"/>
      <c r="V242" s="191"/>
      <c r="W242" s="191"/>
      <c r="X242" s="191"/>
      <c r="Y242" s="192"/>
      <c r="Z242" s="4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6"/>
      <c r="BI242" s="5"/>
      <c r="BJ242" s="5"/>
      <c r="BK242" s="6"/>
      <c r="BL242" s="61">
        <v>4.13</v>
      </c>
      <c r="BM242" s="61">
        <f t="shared" si="633"/>
        <v>0</v>
      </c>
      <c r="BN242" s="61">
        <f t="shared" si="634"/>
        <v>0</v>
      </c>
      <c r="BO242" s="6"/>
      <c r="BP242" s="6"/>
    </row>
    <row r="243" spans="1:68" x14ac:dyDescent="0.55000000000000004">
      <c r="A243" s="128" t="s">
        <v>172</v>
      </c>
      <c r="B243" s="59">
        <v>1</v>
      </c>
      <c r="C243" s="59">
        <f t="shared" si="675"/>
        <v>0</v>
      </c>
      <c r="D243" s="129">
        <v>100</v>
      </c>
      <c r="E243" s="44">
        <f t="shared" si="676"/>
        <v>0</v>
      </c>
      <c r="F243" s="130">
        <f t="shared" si="677"/>
        <v>100</v>
      </c>
      <c r="G243" s="131">
        <f t="shared" si="678"/>
        <v>0</v>
      </c>
      <c r="H243" s="158"/>
      <c r="I243" s="160"/>
      <c r="J243" s="161"/>
      <c r="K243" s="79"/>
      <c r="L243" s="133"/>
      <c r="M243" s="164"/>
      <c r="N243" s="165"/>
      <c r="O243" s="132"/>
      <c r="P243" s="167"/>
      <c r="Q243" s="134"/>
      <c r="R243" s="134"/>
      <c r="S243" s="134"/>
      <c r="T243" s="190" t="s">
        <v>173</v>
      </c>
      <c r="U243" s="191"/>
      <c r="V243" s="191"/>
      <c r="W243" s="191"/>
      <c r="X243" s="191"/>
      <c r="Y243" s="192"/>
      <c r="Z243" s="4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6"/>
      <c r="BI243" s="5"/>
      <c r="BJ243" s="5"/>
      <c r="BK243" s="6"/>
      <c r="BL243" s="61">
        <v>4.67</v>
      </c>
      <c r="BM243" s="61">
        <f t="shared" si="633"/>
        <v>0</v>
      </c>
      <c r="BN243" s="61">
        <f t="shared" si="634"/>
        <v>0</v>
      </c>
      <c r="BO243" s="6"/>
      <c r="BP243" s="6"/>
    </row>
    <row r="244" spans="1:68" x14ac:dyDescent="0.55000000000000004">
      <c r="A244" s="128" t="s">
        <v>174</v>
      </c>
      <c r="B244" s="59">
        <v>1</v>
      </c>
      <c r="C244" s="59">
        <f t="shared" si="675"/>
        <v>0</v>
      </c>
      <c r="D244" s="129">
        <v>120</v>
      </c>
      <c r="E244" s="44">
        <f t="shared" si="676"/>
        <v>0</v>
      </c>
      <c r="F244" s="130">
        <f t="shared" si="677"/>
        <v>120</v>
      </c>
      <c r="G244" s="131">
        <f t="shared" si="678"/>
        <v>0</v>
      </c>
      <c r="H244" s="158"/>
      <c r="I244" s="160"/>
      <c r="J244" s="161"/>
      <c r="K244" s="79"/>
      <c r="L244" s="133"/>
      <c r="M244" s="164"/>
      <c r="N244" s="165"/>
      <c r="O244" s="132"/>
      <c r="P244" s="167"/>
      <c r="Q244" s="134"/>
      <c r="R244" s="134"/>
      <c r="S244" s="134"/>
      <c r="T244" s="190" t="s">
        <v>175</v>
      </c>
      <c r="U244" s="191"/>
      <c r="V244" s="191"/>
      <c r="W244" s="191"/>
      <c r="X244" s="191"/>
      <c r="Y244" s="192"/>
      <c r="Z244" s="4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6"/>
      <c r="BI244" s="5"/>
      <c r="BJ244" s="5"/>
      <c r="BK244" s="6"/>
      <c r="BL244" s="61">
        <v>5.6</v>
      </c>
      <c r="BM244" s="61">
        <f t="shared" si="633"/>
        <v>0</v>
      </c>
      <c r="BN244" s="61">
        <f t="shared" si="634"/>
        <v>0</v>
      </c>
      <c r="BO244" s="6"/>
      <c r="BP244" s="6"/>
    </row>
    <row r="245" spans="1:68" x14ac:dyDescent="0.55000000000000004">
      <c r="A245" s="128" t="s">
        <v>176</v>
      </c>
      <c r="B245" s="59">
        <v>1</v>
      </c>
      <c r="C245" s="59">
        <f t="shared" ref="C245:C260" si="679">SUM(H245:S245)</f>
        <v>0</v>
      </c>
      <c r="D245" s="129">
        <v>140</v>
      </c>
      <c r="E245" s="44">
        <f t="shared" si="676"/>
        <v>0</v>
      </c>
      <c r="F245" s="130">
        <f t="shared" ref="F245:F260" si="680">D245*((100-E245)/100)</f>
        <v>140</v>
      </c>
      <c r="G245" s="131">
        <f t="shared" ref="G245:G260" si="681">F245*C245</f>
        <v>0</v>
      </c>
      <c r="H245" s="158"/>
      <c r="I245" s="160"/>
      <c r="J245" s="161"/>
      <c r="K245" s="79"/>
      <c r="L245" s="133"/>
      <c r="M245" s="164"/>
      <c r="N245" s="165"/>
      <c r="O245" s="132"/>
      <c r="P245" s="167"/>
      <c r="Q245" s="134"/>
      <c r="R245" s="134"/>
      <c r="S245" s="134"/>
      <c r="T245" s="190" t="s">
        <v>177</v>
      </c>
      <c r="U245" s="191"/>
      <c r="V245" s="191"/>
      <c r="W245" s="191"/>
      <c r="X245" s="191"/>
      <c r="Y245" s="192"/>
      <c r="Z245" s="4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6"/>
      <c r="BI245" s="5"/>
      <c r="BJ245" s="5"/>
      <c r="BK245" s="6"/>
      <c r="BL245" s="61">
        <v>6.53</v>
      </c>
      <c r="BM245" s="61">
        <f t="shared" si="633"/>
        <v>0</v>
      </c>
      <c r="BN245" s="61">
        <f t="shared" si="634"/>
        <v>0</v>
      </c>
      <c r="BO245" s="6"/>
      <c r="BP245" s="6"/>
    </row>
    <row r="246" spans="1:68" x14ac:dyDescent="0.55000000000000004">
      <c r="A246" s="128" t="s">
        <v>206</v>
      </c>
      <c r="B246" s="59">
        <v>1</v>
      </c>
      <c r="C246" s="59">
        <f t="shared" ref="C246:C253" si="682">SUM(H246:S246)</f>
        <v>0</v>
      </c>
      <c r="D246" s="129">
        <v>80</v>
      </c>
      <c r="E246" s="44">
        <f t="shared" si="676"/>
        <v>0</v>
      </c>
      <c r="F246" s="130">
        <f t="shared" ref="F246:F253" si="683">D246*((100-E246)/100)</f>
        <v>80</v>
      </c>
      <c r="G246" s="131">
        <f t="shared" ref="G246:G253" si="684">F246*C246</f>
        <v>0</v>
      </c>
      <c r="H246" s="158"/>
      <c r="I246" s="160"/>
      <c r="J246" s="161"/>
      <c r="K246" s="79"/>
      <c r="L246" s="133"/>
      <c r="M246" s="164"/>
      <c r="N246" s="165"/>
      <c r="O246" s="132"/>
      <c r="P246" s="167"/>
      <c r="Q246" s="134"/>
      <c r="R246" s="134"/>
      <c r="S246" s="134"/>
      <c r="T246" s="190" t="s">
        <v>221</v>
      </c>
      <c r="U246" s="191"/>
      <c r="V246" s="191"/>
      <c r="W246" s="191"/>
      <c r="X246" s="191"/>
      <c r="Y246" s="192"/>
      <c r="Z246" s="4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6"/>
      <c r="BI246" s="5"/>
      <c r="BJ246" s="5"/>
      <c r="BK246" s="6"/>
      <c r="BL246" s="61">
        <v>2.83</v>
      </c>
      <c r="BM246" s="61">
        <f t="shared" si="633"/>
        <v>0</v>
      </c>
      <c r="BN246" s="61">
        <f t="shared" si="634"/>
        <v>0</v>
      </c>
      <c r="BO246" s="6"/>
      <c r="BP246" s="6"/>
    </row>
    <row r="247" spans="1:68" x14ac:dyDescent="0.55000000000000004">
      <c r="A247" s="128" t="s">
        <v>207</v>
      </c>
      <c r="B247" s="59">
        <v>1</v>
      </c>
      <c r="C247" s="59">
        <f t="shared" si="682"/>
        <v>0</v>
      </c>
      <c r="D247" s="129">
        <v>30</v>
      </c>
      <c r="E247" s="44">
        <f t="shared" si="676"/>
        <v>0</v>
      </c>
      <c r="F247" s="130">
        <f t="shared" si="683"/>
        <v>30</v>
      </c>
      <c r="G247" s="131">
        <f t="shared" si="684"/>
        <v>0</v>
      </c>
      <c r="H247" s="158"/>
      <c r="I247" s="160"/>
      <c r="J247" s="161"/>
      <c r="K247" s="79"/>
      <c r="L247" s="133"/>
      <c r="M247" s="164"/>
      <c r="N247" s="165"/>
      <c r="O247" s="132"/>
      <c r="P247" s="167"/>
      <c r="Q247" s="134"/>
      <c r="R247" s="134"/>
      <c r="S247" s="134"/>
      <c r="T247" s="190" t="s">
        <v>222</v>
      </c>
      <c r="U247" s="191"/>
      <c r="V247" s="191"/>
      <c r="W247" s="191"/>
      <c r="X247" s="191"/>
      <c r="Y247" s="192"/>
      <c r="Z247" s="4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6"/>
      <c r="BI247" s="5"/>
      <c r="BJ247" s="5"/>
      <c r="BK247" s="6"/>
      <c r="BL247" s="61">
        <v>0.86</v>
      </c>
      <c r="BM247" s="61">
        <f t="shared" si="633"/>
        <v>0</v>
      </c>
      <c r="BN247" s="61">
        <f t="shared" si="634"/>
        <v>0</v>
      </c>
      <c r="BO247" s="6"/>
      <c r="BP247" s="6"/>
    </row>
    <row r="248" spans="1:68" x14ac:dyDescent="0.55000000000000004">
      <c r="A248" s="128" t="s">
        <v>208</v>
      </c>
      <c r="B248" s="59">
        <v>1</v>
      </c>
      <c r="C248" s="59">
        <f t="shared" si="682"/>
        <v>0</v>
      </c>
      <c r="D248" s="129">
        <v>40</v>
      </c>
      <c r="E248" s="44">
        <f t="shared" si="676"/>
        <v>0</v>
      </c>
      <c r="F248" s="130">
        <f t="shared" si="683"/>
        <v>40</v>
      </c>
      <c r="G248" s="131">
        <f t="shared" si="684"/>
        <v>0</v>
      </c>
      <c r="H248" s="158"/>
      <c r="I248" s="160"/>
      <c r="J248" s="161"/>
      <c r="K248" s="79"/>
      <c r="L248" s="133"/>
      <c r="M248" s="164"/>
      <c r="N248" s="165"/>
      <c r="O248" s="132"/>
      <c r="P248" s="167"/>
      <c r="Q248" s="134"/>
      <c r="R248" s="134"/>
      <c r="S248" s="134"/>
      <c r="T248" s="190" t="s">
        <v>223</v>
      </c>
      <c r="U248" s="191"/>
      <c r="V248" s="191"/>
      <c r="W248" s="191"/>
      <c r="X248" s="191"/>
      <c r="Y248" s="192"/>
      <c r="Z248" s="4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6"/>
      <c r="BI248" s="5"/>
      <c r="BJ248" s="5"/>
      <c r="BK248" s="6"/>
      <c r="BL248" s="61">
        <v>1.26</v>
      </c>
      <c r="BM248" s="61">
        <f t="shared" si="633"/>
        <v>0</v>
      </c>
      <c r="BN248" s="61">
        <f t="shared" si="634"/>
        <v>0</v>
      </c>
      <c r="BO248" s="6"/>
      <c r="BP248" s="6"/>
    </row>
    <row r="249" spans="1:68" x14ac:dyDescent="0.55000000000000004">
      <c r="A249" s="128" t="s">
        <v>209</v>
      </c>
      <c r="B249" s="59">
        <v>1</v>
      </c>
      <c r="C249" s="59">
        <f t="shared" si="682"/>
        <v>0</v>
      </c>
      <c r="D249" s="129">
        <v>80</v>
      </c>
      <c r="E249" s="44">
        <f t="shared" si="676"/>
        <v>0</v>
      </c>
      <c r="F249" s="130">
        <f t="shared" si="683"/>
        <v>80</v>
      </c>
      <c r="G249" s="131">
        <f t="shared" si="684"/>
        <v>0</v>
      </c>
      <c r="H249" s="158"/>
      <c r="I249" s="160"/>
      <c r="J249" s="161"/>
      <c r="K249" s="79"/>
      <c r="L249" s="133"/>
      <c r="M249" s="164"/>
      <c r="N249" s="165"/>
      <c r="O249" s="132"/>
      <c r="P249" s="167"/>
      <c r="Q249" s="134"/>
      <c r="R249" s="134"/>
      <c r="S249" s="134"/>
      <c r="T249" s="190" t="s">
        <v>224</v>
      </c>
      <c r="U249" s="191"/>
      <c r="V249" s="191"/>
      <c r="W249" s="191"/>
      <c r="X249" s="191"/>
      <c r="Y249" s="192"/>
      <c r="Z249" s="4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6"/>
      <c r="BI249" s="5"/>
      <c r="BJ249" s="5"/>
      <c r="BK249" s="6"/>
      <c r="BL249" s="61">
        <v>2.57</v>
      </c>
      <c r="BM249" s="61">
        <f t="shared" si="633"/>
        <v>0</v>
      </c>
      <c r="BN249" s="61">
        <f t="shared" si="634"/>
        <v>0</v>
      </c>
      <c r="BO249" s="6"/>
      <c r="BP249" s="6"/>
    </row>
    <row r="250" spans="1:68" x14ac:dyDescent="0.55000000000000004">
      <c r="A250" s="128" t="s">
        <v>210</v>
      </c>
      <c r="B250" s="59">
        <v>1</v>
      </c>
      <c r="C250" s="59">
        <f t="shared" si="682"/>
        <v>0</v>
      </c>
      <c r="D250" s="129">
        <v>70</v>
      </c>
      <c r="E250" s="44">
        <f t="shared" si="676"/>
        <v>0</v>
      </c>
      <c r="F250" s="130">
        <f t="shared" si="683"/>
        <v>70</v>
      </c>
      <c r="G250" s="131">
        <f t="shared" si="684"/>
        <v>0</v>
      </c>
      <c r="H250" s="158"/>
      <c r="I250" s="160"/>
      <c r="J250" s="161"/>
      <c r="K250" s="79"/>
      <c r="L250" s="133"/>
      <c r="M250" s="164"/>
      <c r="N250" s="165"/>
      <c r="O250" s="132"/>
      <c r="P250" s="167"/>
      <c r="Q250" s="134"/>
      <c r="R250" s="134"/>
      <c r="S250" s="134"/>
      <c r="T250" s="190" t="s">
        <v>225</v>
      </c>
      <c r="U250" s="191"/>
      <c r="V250" s="191"/>
      <c r="W250" s="191"/>
      <c r="X250" s="191"/>
      <c r="Y250" s="192"/>
      <c r="Z250" s="4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6"/>
      <c r="BI250" s="5"/>
      <c r="BJ250" s="5"/>
      <c r="BK250" s="6"/>
      <c r="BL250" s="61">
        <v>2.0299999999999998</v>
      </c>
      <c r="BM250" s="61">
        <f t="shared" si="633"/>
        <v>0</v>
      </c>
      <c r="BN250" s="61">
        <f t="shared" si="634"/>
        <v>0</v>
      </c>
      <c r="BO250" s="6"/>
      <c r="BP250" s="6"/>
    </row>
    <row r="251" spans="1:68" x14ac:dyDescent="0.55000000000000004">
      <c r="A251" s="128" t="s">
        <v>211</v>
      </c>
      <c r="B251" s="59">
        <v>1</v>
      </c>
      <c r="C251" s="59">
        <f t="shared" si="682"/>
        <v>0</v>
      </c>
      <c r="D251" s="129">
        <v>80</v>
      </c>
      <c r="E251" s="44">
        <f t="shared" si="676"/>
        <v>0</v>
      </c>
      <c r="F251" s="130">
        <f t="shared" si="683"/>
        <v>80</v>
      </c>
      <c r="G251" s="131">
        <f t="shared" si="684"/>
        <v>0</v>
      </c>
      <c r="H251" s="158"/>
      <c r="I251" s="160"/>
      <c r="J251" s="161"/>
      <c r="K251" s="79"/>
      <c r="L251" s="133"/>
      <c r="M251" s="164"/>
      <c r="N251" s="165"/>
      <c r="O251" s="132"/>
      <c r="P251" s="167"/>
      <c r="Q251" s="134"/>
      <c r="R251" s="134"/>
      <c r="S251" s="134"/>
      <c r="T251" s="190" t="s">
        <v>226</v>
      </c>
      <c r="U251" s="191"/>
      <c r="V251" s="191"/>
      <c r="W251" s="191"/>
      <c r="X251" s="191"/>
      <c r="Y251" s="192"/>
      <c r="Z251" s="4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6"/>
      <c r="BI251" s="5"/>
      <c r="BJ251" s="5"/>
      <c r="BK251" s="6"/>
      <c r="BL251" s="61">
        <v>2.7</v>
      </c>
      <c r="BM251" s="61">
        <f t="shared" si="633"/>
        <v>0</v>
      </c>
      <c r="BN251" s="61">
        <f t="shared" si="634"/>
        <v>0</v>
      </c>
      <c r="BO251" s="6"/>
      <c r="BP251" s="6"/>
    </row>
    <row r="252" spans="1:68" x14ac:dyDescent="0.55000000000000004">
      <c r="A252" s="128" t="s">
        <v>212</v>
      </c>
      <c r="B252" s="59">
        <v>1</v>
      </c>
      <c r="C252" s="59">
        <f t="shared" si="682"/>
        <v>0</v>
      </c>
      <c r="D252" s="129">
        <v>90</v>
      </c>
      <c r="E252" s="44">
        <f t="shared" si="676"/>
        <v>0</v>
      </c>
      <c r="F252" s="130">
        <f t="shared" si="683"/>
        <v>90</v>
      </c>
      <c r="G252" s="131">
        <f t="shared" si="684"/>
        <v>0</v>
      </c>
      <c r="H252" s="158"/>
      <c r="I252" s="160"/>
      <c r="J252" s="161"/>
      <c r="K252" s="79"/>
      <c r="L252" s="133"/>
      <c r="M252" s="164"/>
      <c r="N252" s="165"/>
      <c r="O252" s="132"/>
      <c r="P252" s="167"/>
      <c r="Q252" s="134"/>
      <c r="R252" s="134"/>
      <c r="S252" s="134"/>
      <c r="T252" s="190" t="s">
        <v>227</v>
      </c>
      <c r="U252" s="191"/>
      <c r="V252" s="191"/>
      <c r="W252" s="191"/>
      <c r="X252" s="191"/>
      <c r="Y252" s="192"/>
      <c r="Z252" s="4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6"/>
      <c r="BI252" s="5"/>
      <c r="BJ252" s="5"/>
      <c r="BK252" s="6"/>
      <c r="BL252" s="61">
        <v>3.38</v>
      </c>
      <c r="BM252" s="61">
        <f t="shared" si="633"/>
        <v>0</v>
      </c>
      <c r="BN252" s="61">
        <f t="shared" si="634"/>
        <v>0</v>
      </c>
      <c r="BO252" s="6"/>
      <c r="BP252" s="6"/>
    </row>
    <row r="253" spans="1:68" x14ac:dyDescent="0.55000000000000004">
      <c r="A253" s="128" t="s">
        <v>213</v>
      </c>
      <c r="B253" s="59">
        <v>1</v>
      </c>
      <c r="C253" s="59">
        <f t="shared" si="682"/>
        <v>0</v>
      </c>
      <c r="D253" s="129">
        <v>100</v>
      </c>
      <c r="E253" s="44">
        <f t="shared" si="676"/>
        <v>0</v>
      </c>
      <c r="F253" s="130">
        <f t="shared" si="683"/>
        <v>100</v>
      </c>
      <c r="G253" s="131">
        <f t="shared" si="684"/>
        <v>0</v>
      </c>
      <c r="H253" s="158"/>
      <c r="I253" s="160"/>
      <c r="J253" s="161"/>
      <c r="K253" s="79"/>
      <c r="L253" s="133"/>
      <c r="M253" s="164"/>
      <c r="N253" s="165"/>
      <c r="O253" s="132"/>
      <c r="P253" s="167"/>
      <c r="Q253" s="134"/>
      <c r="R253" s="134"/>
      <c r="S253" s="134"/>
      <c r="T253" s="190" t="s">
        <v>228</v>
      </c>
      <c r="U253" s="191"/>
      <c r="V253" s="191"/>
      <c r="W253" s="191"/>
      <c r="X253" s="191"/>
      <c r="Y253" s="192"/>
      <c r="Z253" s="4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6"/>
      <c r="BI253" s="5"/>
      <c r="BJ253" s="5"/>
      <c r="BK253" s="6"/>
      <c r="BL253" s="61">
        <v>3.78</v>
      </c>
      <c r="BM253" s="61">
        <f t="shared" si="633"/>
        <v>0</v>
      </c>
      <c r="BN253" s="61">
        <f t="shared" si="634"/>
        <v>0</v>
      </c>
      <c r="BO253" s="6"/>
      <c r="BP253" s="6"/>
    </row>
    <row r="254" spans="1:68" x14ac:dyDescent="0.55000000000000004">
      <c r="A254" s="128" t="s">
        <v>214</v>
      </c>
      <c r="B254" s="59">
        <v>1</v>
      </c>
      <c r="C254" s="59">
        <f t="shared" si="679"/>
        <v>0</v>
      </c>
      <c r="D254" s="129">
        <v>30</v>
      </c>
      <c r="E254" s="44">
        <f t="shared" si="676"/>
        <v>0</v>
      </c>
      <c r="F254" s="130">
        <f t="shared" si="680"/>
        <v>30</v>
      </c>
      <c r="G254" s="131">
        <f t="shared" si="681"/>
        <v>0</v>
      </c>
      <c r="H254" s="158"/>
      <c r="I254" s="160"/>
      <c r="J254" s="161"/>
      <c r="K254" s="79"/>
      <c r="L254" s="133"/>
      <c r="M254" s="164"/>
      <c r="N254" s="165"/>
      <c r="O254" s="132"/>
      <c r="P254" s="167"/>
      <c r="Q254" s="134"/>
      <c r="R254" s="134"/>
      <c r="S254" s="134"/>
      <c r="T254" s="190" t="s">
        <v>229</v>
      </c>
      <c r="U254" s="191"/>
      <c r="V254" s="191"/>
      <c r="W254" s="191"/>
      <c r="X254" s="191"/>
      <c r="Y254" s="192"/>
      <c r="Z254" s="4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6"/>
      <c r="BI254" s="5"/>
      <c r="BJ254" s="5"/>
      <c r="BK254" s="6"/>
      <c r="BL254" s="61">
        <v>0.68</v>
      </c>
      <c r="BM254" s="61">
        <f t="shared" si="633"/>
        <v>0</v>
      </c>
      <c r="BN254" s="61">
        <f t="shared" si="634"/>
        <v>0</v>
      </c>
      <c r="BO254" s="6"/>
      <c r="BP254" s="6"/>
    </row>
    <row r="255" spans="1:68" x14ac:dyDescent="0.55000000000000004">
      <c r="A255" s="128" t="s">
        <v>215</v>
      </c>
      <c r="B255" s="59">
        <v>1</v>
      </c>
      <c r="C255" s="59">
        <f t="shared" si="679"/>
        <v>0</v>
      </c>
      <c r="D255" s="129">
        <v>32</v>
      </c>
      <c r="E255" s="44">
        <f t="shared" si="676"/>
        <v>0</v>
      </c>
      <c r="F255" s="130">
        <f t="shared" si="680"/>
        <v>32</v>
      </c>
      <c r="G255" s="131">
        <f t="shared" si="681"/>
        <v>0</v>
      </c>
      <c r="H255" s="158"/>
      <c r="I255" s="160"/>
      <c r="J255" s="161"/>
      <c r="K255" s="79"/>
      <c r="L255" s="133"/>
      <c r="M255" s="164"/>
      <c r="N255" s="165"/>
      <c r="O255" s="132"/>
      <c r="P255" s="167"/>
      <c r="Q255" s="134"/>
      <c r="R255" s="134"/>
      <c r="S255" s="134"/>
      <c r="T255" s="190" t="s">
        <v>230</v>
      </c>
      <c r="U255" s="191"/>
      <c r="V255" s="191"/>
      <c r="W255" s="191"/>
      <c r="X255" s="191"/>
      <c r="Y255" s="192"/>
      <c r="Z255" s="4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6"/>
      <c r="BI255" s="5"/>
      <c r="BJ255" s="5"/>
      <c r="BK255" s="6"/>
      <c r="BL255" s="61">
        <v>0.81</v>
      </c>
      <c r="BM255" s="61">
        <f t="shared" si="633"/>
        <v>0</v>
      </c>
      <c r="BN255" s="61">
        <f t="shared" si="634"/>
        <v>0</v>
      </c>
      <c r="BO255" s="6"/>
      <c r="BP255" s="6"/>
    </row>
    <row r="256" spans="1:68" x14ac:dyDescent="0.55000000000000004">
      <c r="A256" s="128" t="s">
        <v>216</v>
      </c>
      <c r="B256" s="59">
        <v>1</v>
      </c>
      <c r="C256" s="59">
        <f t="shared" ref="C256:C257" si="685">SUM(H256:S256)</f>
        <v>0</v>
      </c>
      <c r="D256" s="129">
        <v>35</v>
      </c>
      <c r="E256" s="44">
        <f t="shared" si="676"/>
        <v>0</v>
      </c>
      <c r="F256" s="130">
        <f t="shared" ref="F256:F257" si="686">D256*((100-E256)/100)</f>
        <v>35</v>
      </c>
      <c r="G256" s="131">
        <f t="shared" ref="G256:G257" si="687">F256*C256</f>
        <v>0</v>
      </c>
      <c r="H256" s="158"/>
      <c r="I256" s="160"/>
      <c r="J256" s="161"/>
      <c r="K256" s="79"/>
      <c r="L256" s="133"/>
      <c r="M256" s="164"/>
      <c r="N256" s="165"/>
      <c r="O256" s="132"/>
      <c r="P256" s="167"/>
      <c r="Q256" s="134"/>
      <c r="R256" s="134"/>
      <c r="S256" s="134"/>
      <c r="T256" s="190" t="s">
        <v>231</v>
      </c>
      <c r="U256" s="191"/>
      <c r="V256" s="191"/>
      <c r="W256" s="191"/>
      <c r="X256" s="191"/>
      <c r="Y256" s="192"/>
      <c r="Z256" s="4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6"/>
      <c r="BI256" s="5"/>
      <c r="BJ256" s="5"/>
      <c r="BK256" s="6"/>
      <c r="BL256" s="61">
        <v>0.89</v>
      </c>
      <c r="BM256" s="61">
        <f t="shared" si="633"/>
        <v>0</v>
      </c>
      <c r="BN256" s="61">
        <f t="shared" si="634"/>
        <v>0</v>
      </c>
      <c r="BO256" s="6"/>
      <c r="BP256" s="6"/>
    </row>
    <row r="257" spans="1:68" x14ac:dyDescent="0.55000000000000004">
      <c r="A257" s="128" t="s">
        <v>217</v>
      </c>
      <c r="B257" s="59">
        <v>1</v>
      </c>
      <c r="C257" s="59">
        <f t="shared" si="685"/>
        <v>0</v>
      </c>
      <c r="D257" s="129">
        <v>40</v>
      </c>
      <c r="E257" s="44">
        <f t="shared" si="676"/>
        <v>0</v>
      </c>
      <c r="F257" s="130">
        <f t="shared" si="686"/>
        <v>40</v>
      </c>
      <c r="G257" s="131">
        <f t="shared" si="687"/>
        <v>0</v>
      </c>
      <c r="H257" s="158"/>
      <c r="I257" s="160"/>
      <c r="J257" s="161"/>
      <c r="K257" s="79"/>
      <c r="L257" s="133"/>
      <c r="M257" s="164"/>
      <c r="N257" s="165"/>
      <c r="O257" s="132"/>
      <c r="P257" s="167"/>
      <c r="Q257" s="134"/>
      <c r="R257" s="134"/>
      <c r="S257" s="134"/>
      <c r="T257" s="190" t="s">
        <v>232</v>
      </c>
      <c r="U257" s="191"/>
      <c r="V257" s="191"/>
      <c r="W257" s="191"/>
      <c r="X257" s="191"/>
      <c r="Y257" s="192"/>
      <c r="Z257" s="4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6"/>
      <c r="BI257" s="5"/>
      <c r="BJ257" s="5"/>
      <c r="BK257" s="6"/>
      <c r="BL257" s="61">
        <v>1.1499999999999999</v>
      </c>
      <c r="BM257" s="61">
        <f t="shared" si="633"/>
        <v>0</v>
      </c>
      <c r="BN257" s="61">
        <f t="shared" si="634"/>
        <v>0</v>
      </c>
      <c r="BO257" s="6"/>
      <c r="BP257" s="6"/>
    </row>
    <row r="258" spans="1:68" x14ac:dyDescent="0.55000000000000004">
      <c r="A258" s="128" t="s">
        <v>218</v>
      </c>
      <c r="B258" s="59">
        <v>1</v>
      </c>
      <c r="C258" s="59">
        <f t="shared" ref="C258:C259" si="688">SUM(H258:S258)</f>
        <v>0</v>
      </c>
      <c r="D258" s="129">
        <v>50</v>
      </c>
      <c r="E258" s="44">
        <f t="shared" si="676"/>
        <v>0</v>
      </c>
      <c r="F258" s="130">
        <f t="shared" ref="F258:F259" si="689">D258*((100-E258)/100)</f>
        <v>50</v>
      </c>
      <c r="G258" s="131">
        <f t="shared" ref="G258:G259" si="690">F258*C258</f>
        <v>0</v>
      </c>
      <c r="H258" s="158"/>
      <c r="I258" s="160"/>
      <c r="J258" s="161"/>
      <c r="K258" s="79"/>
      <c r="L258" s="133"/>
      <c r="M258" s="164"/>
      <c r="N258" s="165"/>
      <c r="O258" s="132"/>
      <c r="P258" s="167"/>
      <c r="Q258" s="134"/>
      <c r="R258" s="134"/>
      <c r="S258" s="134"/>
      <c r="T258" s="190" t="s">
        <v>233</v>
      </c>
      <c r="U258" s="191"/>
      <c r="V258" s="191"/>
      <c r="W258" s="191"/>
      <c r="X258" s="191"/>
      <c r="Y258" s="192"/>
      <c r="Z258" s="4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6"/>
      <c r="BI258" s="5"/>
      <c r="BJ258" s="5"/>
      <c r="BK258" s="6"/>
      <c r="BL258" s="61">
        <v>1.49</v>
      </c>
      <c r="BM258" s="61">
        <f t="shared" si="633"/>
        <v>0</v>
      </c>
      <c r="BN258" s="61">
        <f t="shared" si="634"/>
        <v>0</v>
      </c>
      <c r="BO258" s="6"/>
      <c r="BP258" s="6"/>
    </row>
    <row r="259" spans="1:68" x14ac:dyDescent="0.55000000000000004">
      <c r="A259" s="128" t="s">
        <v>219</v>
      </c>
      <c r="B259" s="59">
        <v>1</v>
      </c>
      <c r="C259" s="59">
        <f t="shared" si="688"/>
        <v>0</v>
      </c>
      <c r="D259" s="129">
        <v>60</v>
      </c>
      <c r="E259" s="44">
        <f t="shared" si="676"/>
        <v>0</v>
      </c>
      <c r="F259" s="130">
        <f t="shared" si="689"/>
        <v>60</v>
      </c>
      <c r="G259" s="131">
        <f t="shared" si="690"/>
        <v>0</v>
      </c>
      <c r="H259" s="158"/>
      <c r="I259" s="160"/>
      <c r="J259" s="161"/>
      <c r="K259" s="79"/>
      <c r="L259" s="133"/>
      <c r="M259" s="164"/>
      <c r="N259" s="165"/>
      <c r="O259" s="132"/>
      <c r="P259" s="167"/>
      <c r="Q259" s="134"/>
      <c r="R259" s="134"/>
      <c r="S259" s="134"/>
      <c r="T259" s="190" t="s">
        <v>234</v>
      </c>
      <c r="U259" s="191"/>
      <c r="V259" s="191"/>
      <c r="W259" s="191"/>
      <c r="X259" s="191"/>
      <c r="Y259" s="192"/>
      <c r="Z259" s="4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6"/>
      <c r="BI259" s="5"/>
      <c r="BJ259" s="5"/>
      <c r="BK259" s="6"/>
      <c r="BL259" s="61">
        <v>1.89</v>
      </c>
      <c r="BM259" s="61">
        <f t="shared" si="633"/>
        <v>0</v>
      </c>
      <c r="BN259" s="61">
        <f t="shared" si="634"/>
        <v>0</v>
      </c>
      <c r="BO259" s="6"/>
      <c r="BP259" s="6"/>
    </row>
    <row r="260" spans="1:68" x14ac:dyDescent="0.55000000000000004">
      <c r="A260" s="128" t="s">
        <v>220</v>
      </c>
      <c r="B260" s="59">
        <v>1</v>
      </c>
      <c r="C260" s="59">
        <f t="shared" si="679"/>
        <v>0</v>
      </c>
      <c r="D260" s="129">
        <v>80</v>
      </c>
      <c r="E260" s="44">
        <f t="shared" si="676"/>
        <v>0</v>
      </c>
      <c r="F260" s="130">
        <f t="shared" si="680"/>
        <v>80</v>
      </c>
      <c r="G260" s="131">
        <f t="shared" si="681"/>
        <v>0</v>
      </c>
      <c r="H260" s="158"/>
      <c r="I260" s="160"/>
      <c r="J260" s="161"/>
      <c r="K260" s="79"/>
      <c r="L260" s="133"/>
      <c r="M260" s="164"/>
      <c r="N260" s="165"/>
      <c r="O260" s="132"/>
      <c r="P260" s="167"/>
      <c r="Q260" s="134"/>
      <c r="R260" s="134"/>
      <c r="S260" s="134"/>
      <c r="T260" s="190" t="s">
        <v>235</v>
      </c>
      <c r="U260" s="191"/>
      <c r="V260" s="191"/>
      <c r="W260" s="191"/>
      <c r="X260" s="191"/>
      <c r="Y260" s="192"/>
      <c r="Z260" s="4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6"/>
      <c r="BI260" s="5"/>
      <c r="BJ260" s="5"/>
      <c r="BK260" s="6"/>
      <c r="BL260" s="61">
        <v>2.84</v>
      </c>
      <c r="BM260" s="61">
        <f t="shared" si="633"/>
        <v>0</v>
      </c>
      <c r="BN260" s="61">
        <f t="shared" si="634"/>
        <v>0</v>
      </c>
      <c r="BO260" s="6"/>
      <c r="BP260" s="6"/>
    </row>
    <row r="261" spans="1:68" x14ac:dyDescent="0.55000000000000004">
      <c r="A261" s="1"/>
      <c r="B261" s="1"/>
      <c r="C261" s="1"/>
      <c r="D261" s="17"/>
      <c r="E261" s="17"/>
      <c r="F261" s="18"/>
      <c r="G261" s="135">
        <f>SUM(G228:G260)</f>
        <v>0</v>
      </c>
      <c r="H261" s="78">
        <f>SUM(H228:H260)</f>
        <v>0</v>
      </c>
      <c r="I261" s="78">
        <f>SUM(I228:I260)</f>
        <v>0</v>
      </c>
      <c r="J261" s="78">
        <f>SUM(J228:J260)</f>
        <v>0</v>
      </c>
      <c r="K261" s="78">
        <f>SUM(K228:K260)</f>
        <v>0</v>
      </c>
      <c r="L261" s="58"/>
      <c r="M261" s="78">
        <f>SUM(M228:M260)</f>
        <v>0</v>
      </c>
      <c r="N261" s="78">
        <f>SUM(N228:N260)</f>
        <v>0</v>
      </c>
      <c r="O261" s="78">
        <f>SUM(O228:O260)</f>
        <v>0</v>
      </c>
      <c r="P261" s="78">
        <f>SUM(P228:P260)</f>
        <v>0</v>
      </c>
      <c r="Q261" s="58"/>
      <c r="R261" s="58"/>
      <c r="S261" s="58"/>
      <c r="T261" s="21"/>
      <c r="U261" s="21"/>
      <c r="V261" s="21"/>
      <c r="W261" s="21"/>
      <c r="X261" s="21"/>
      <c r="Y261" s="21"/>
      <c r="Z261" s="21"/>
      <c r="AA261" s="21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6"/>
      <c r="BI261" s="5"/>
      <c r="BJ261" s="5"/>
      <c r="BK261" s="6"/>
      <c r="BL261" s="61"/>
      <c r="BM261" s="61"/>
      <c r="BN261" s="61"/>
      <c r="BO261" s="6"/>
      <c r="BP261" s="6"/>
    </row>
    <row r="262" spans="1:68" x14ac:dyDescent="0.55000000000000004">
      <c r="A262" s="12" t="s">
        <v>178</v>
      </c>
      <c r="B262" s="37"/>
      <c r="C262" s="38"/>
      <c r="D262" s="39"/>
      <c r="E262" s="38"/>
      <c r="F262" s="39"/>
      <c r="G262" s="38"/>
      <c r="H262" s="38"/>
      <c r="I262" s="38"/>
      <c r="J262" s="38"/>
      <c r="K262" s="38"/>
      <c r="L262" s="38"/>
      <c r="M262" s="38"/>
      <c r="N262" s="40"/>
      <c r="O262" s="38"/>
      <c r="P262" s="38"/>
      <c r="Q262" s="38"/>
      <c r="R262" s="38"/>
      <c r="S262" s="38"/>
      <c r="T262" s="41" t="s">
        <v>5</v>
      </c>
      <c r="U262" s="41" t="s">
        <v>6</v>
      </c>
      <c r="V262" s="41" t="s">
        <v>7</v>
      </c>
      <c r="W262" s="41" t="s">
        <v>8</v>
      </c>
      <c r="X262" s="41" t="s">
        <v>9</v>
      </c>
      <c r="Y262" s="41" t="s">
        <v>10</v>
      </c>
      <c r="Z262" s="41" t="s">
        <v>11</v>
      </c>
      <c r="AA262" s="42" t="s">
        <v>5</v>
      </c>
      <c r="AB262" s="42" t="s">
        <v>6</v>
      </c>
      <c r="AC262" s="42" t="s">
        <v>7</v>
      </c>
      <c r="AD262" s="42" t="s">
        <v>8</v>
      </c>
      <c r="AE262" s="42" t="s">
        <v>9</v>
      </c>
      <c r="AF262" s="42" t="s">
        <v>10</v>
      </c>
      <c r="AG262" s="42" t="s">
        <v>11</v>
      </c>
      <c r="AH262" s="41" t="s">
        <v>14</v>
      </c>
      <c r="AI262" s="41" t="s">
        <v>15</v>
      </c>
      <c r="AJ262" s="41" t="s">
        <v>16</v>
      </c>
      <c r="AK262" s="41" t="s">
        <v>17</v>
      </c>
      <c r="AL262" s="41" t="s">
        <v>18</v>
      </c>
      <c r="AM262" s="41" t="s">
        <v>19</v>
      </c>
      <c r="AN262" s="41" t="s">
        <v>20</v>
      </c>
      <c r="AO262" s="41" t="s">
        <v>21</v>
      </c>
      <c r="AP262" s="41" t="s">
        <v>22</v>
      </c>
      <c r="AQ262" s="41" t="s">
        <v>23</v>
      </c>
      <c r="AR262" s="41" t="s">
        <v>24</v>
      </c>
      <c r="AS262" s="41" t="s">
        <v>25</v>
      </c>
      <c r="AT262" s="41"/>
      <c r="AU262" s="42" t="s">
        <v>14</v>
      </c>
      <c r="AV262" s="42" t="s">
        <v>15</v>
      </c>
      <c r="AW262" s="42" t="s">
        <v>16</v>
      </c>
      <c r="AX262" s="42" t="s">
        <v>17</v>
      </c>
      <c r="AY262" s="42" t="s">
        <v>18</v>
      </c>
      <c r="AZ262" s="42" t="s">
        <v>19</v>
      </c>
      <c r="BA262" s="42" t="s">
        <v>20</v>
      </c>
      <c r="BB262" s="42" t="s">
        <v>21</v>
      </c>
      <c r="BC262" s="42" t="s">
        <v>22</v>
      </c>
      <c r="BD262" s="42" t="s">
        <v>23</v>
      </c>
      <c r="BE262" s="42" t="s">
        <v>24</v>
      </c>
      <c r="BF262" s="42" t="s">
        <v>25</v>
      </c>
      <c r="BG262" s="121"/>
      <c r="BH262" s="127" t="s">
        <v>179</v>
      </c>
      <c r="BI262" s="121" t="s">
        <v>180</v>
      </c>
      <c r="BJ262" s="5"/>
      <c r="BK262" s="6"/>
      <c r="BL262" s="61"/>
      <c r="BM262" s="61"/>
      <c r="BN262" s="61"/>
      <c r="BO262" s="6"/>
      <c r="BP262" s="6"/>
    </row>
    <row r="263" spans="1:68" x14ac:dyDescent="0.55000000000000004">
      <c r="A263" s="70" t="s">
        <v>181</v>
      </c>
      <c r="B263" s="112">
        <v>1</v>
      </c>
      <c r="C263" s="44">
        <f t="shared" ref="C263:C269" si="691">SUM(H263:S263)</f>
        <v>0</v>
      </c>
      <c r="D263" s="45">
        <v>350</v>
      </c>
      <c r="E263" s="44">
        <f t="shared" ref="E263:E269" si="692">$D$2</f>
        <v>0</v>
      </c>
      <c r="F263" s="46">
        <f t="shared" ref="F263:F269" si="693">D263*((100-E263)/100)</f>
        <v>350</v>
      </c>
      <c r="G263" s="47">
        <f t="shared" ref="G263:G269" si="694">C263*F263</f>
        <v>0</v>
      </c>
      <c r="H263" s="48"/>
      <c r="I263" s="49"/>
      <c r="J263" s="50"/>
      <c r="K263" s="51"/>
      <c r="L263" s="52"/>
      <c r="M263" s="159"/>
      <c r="N263" s="53"/>
      <c r="O263" s="54"/>
      <c r="P263" s="55"/>
      <c r="Q263" s="56"/>
      <c r="R263" s="49"/>
      <c r="S263" s="57"/>
      <c r="T263" s="66"/>
      <c r="U263" s="66"/>
      <c r="V263" s="66"/>
      <c r="W263" s="66"/>
      <c r="X263" s="66"/>
      <c r="Y263" s="66"/>
      <c r="Z263" s="59">
        <f t="shared" ref="Z263:Z268" si="695">AG263*C263</f>
        <v>0</v>
      </c>
      <c r="AA263" s="60"/>
      <c r="AB263" s="60"/>
      <c r="AC263" s="60"/>
      <c r="AD263" s="60"/>
      <c r="AE263" s="60"/>
      <c r="AF263" s="60"/>
      <c r="AG263" s="60">
        <v>1</v>
      </c>
      <c r="AH263" s="61">
        <f t="shared" ref="AH263:AS269" si="696">AU263*$C263</f>
        <v>0</v>
      </c>
      <c r="AI263" s="61">
        <f t="shared" si="696"/>
        <v>0</v>
      </c>
      <c r="AJ263" s="61">
        <f t="shared" si="696"/>
        <v>0</v>
      </c>
      <c r="AK263" s="61">
        <f t="shared" si="696"/>
        <v>0</v>
      </c>
      <c r="AL263" s="61">
        <f t="shared" si="696"/>
        <v>0</v>
      </c>
      <c r="AM263" s="61">
        <f t="shared" si="696"/>
        <v>0</v>
      </c>
      <c r="AN263" s="61">
        <f t="shared" si="696"/>
        <v>0</v>
      </c>
      <c r="AO263" s="61">
        <f t="shared" si="696"/>
        <v>0</v>
      </c>
      <c r="AP263" s="61">
        <f t="shared" si="696"/>
        <v>0</v>
      </c>
      <c r="AQ263" s="61">
        <f t="shared" si="696"/>
        <v>0</v>
      </c>
      <c r="AR263" s="61">
        <f t="shared" si="696"/>
        <v>0</v>
      </c>
      <c r="AS263" s="61">
        <f t="shared" si="696"/>
        <v>0</v>
      </c>
      <c r="AT263" s="61"/>
      <c r="AU263" s="62"/>
      <c r="AV263" s="62"/>
      <c r="AW263" s="62"/>
      <c r="AX263" s="62"/>
      <c r="AY263" s="62"/>
      <c r="AZ263" s="62"/>
      <c r="BA263" s="62"/>
      <c r="BB263" s="62"/>
      <c r="BC263" s="62"/>
      <c r="BD263" s="62"/>
      <c r="BE263" s="62"/>
      <c r="BF263" s="62">
        <v>1</v>
      </c>
      <c r="BG263" s="181"/>
      <c r="BH263" s="6"/>
      <c r="BI263" s="5"/>
      <c r="BJ263" s="5"/>
      <c r="BK263" s="6"/>
      <c r="BL263" s="61">
        <v>12.18</v>
      </c>
      <c r="BM263" s="61">
        <f t="shared" si="633"/>
        <v>0</v>
      </c>
      <c r="BN263" s="61">
        <f t="shared" si="634"/>
        <v>0</v>
      </c>
      <c r="BO263" s="6"/>
      <c r="BP263" s="6"/>
    </row>
    <row r="264" spans="1:68" x14ac:dyDescent="0.55000000000000004">
      <c r="A264" s="72" t="s">
        <v>182</v>
      </c>
      <c r="B264" s="112">
        <v>1</v>
      </c>
      <c r="C264" s="44">
        <f t="shared" si="691"/>
        <v>0</v>
      </c>
      <c r="D264" s="45">
        <v>150</v>
      </c>
      <c r="E264" s="44">
        <f t="shared" si="692"/>
        <v>0</v>
      </c>
      <c r="F264" s="46">
        <f t="shared" si="693"/>
        <v>150</v>
      </c>
      <c r="G264" s="47">
        <f t="shared" si="694"/>
        <v>0</v>
      </c>
      <c r="H264" s="48"/>
      <c r="I264" s="49"/>
      <c r="J264" s="50"/>
      <c r="K264" s="51"/>
      <c r="L264" s="52"/>
      <c r="M264" s="159"/>
      <c r="N264" s="53"/>
      <c r="O264" s="54"/>
      <c r="P264" s="55"/>
      <c r="Q264" s="56"/>
      <c r="R264" s="49"/>
      <c r="S264" s="57"/>
      <c r="T264" s="66"/>
      <c r="U264" s="66"/>
      <c r="V264" s="66"/>
      <c r="W264" s="66"/>
      <c r="X264" s="66"/>
      <c r="Y264" s="66"/>
      <c r="Z264" s="59">
        <f t="shared" si="695"/>
        <v>0</v>
      </c>
      <c r="AA264" s="60"/>
      <c r="AB264" s="60"/>
      <c r="AC264" s="60"/>
      <c r="AD264" s="60"/>
      <c r="AE264" s="60"/>
      <c r="AF264" s="60"/>
      <c r="AG264" s="60">
        <v>1</v>
      </c>
      <c r="AH264" s="61">
        <f t="shared" si="696"/>
        <v>0</v>
      </c>
      <c r="AI264" s="61">
        <f t="shared" si="696"/>
        <v>0</v>
      </c>
      <c r="AJ264" s="61">
        <f t="shared" si="696"/>
        <v>0</v>
      </c>
      <c r="AK264" s="61">
        <f t="shared" si="696"/>
        <v>0</v>
      </c>
      <c r="AL264" s="61">
        <f t="shared" si="696"/>
        <v>0</v>
      </c>
      <c r="AM264" s="61">
        <f t="shared" si="696"/>
        <v>0</v>
      </c>
      <c r="AN264" s="61">
        <f t="shared" si="696"/>
        <v>0</v>
      </c>
      <c r="AO264" s="61">
        <f t="shared" si="696"/>
        <v>0</v>
      </c>
      <c r="AP264" s="61">
        <f t="shared" si="696"/>
        <v>0</v>
      </c>
      <c r="AQ264" s="61">
        <f t="shared" si="696"/>
        <v>0</v>
      </c>
      <c r="AR264" s="61">
        <f t="shared" si="696"/>
        <v>0</v>
      </c>
      <c r="AS264" s="61">
        <f t="shared" si="696"/>
        <v>0</v>
      </c>
      <c r="AT264" s="61"/>
      <c r="AU264" s="62"/>
      <c r="AV264" s="62"/>
      <c r="AW264" s="62"/>
      <c r="AX264" s="62"/>
      <c r="AY264" s="62"/>
      <c r="AZ264" s="62"/>
      <c r="BA264" s="62"/>
      <c r="BB264" s="62"/>
      <c r="BC264" s="62"/>
      <c r="BD264" s="62"/>
      <c r="BE264" s="62"/>
      <c r="BF264" s="62"/>
      <c r="BG264" s="181"/>
      <c r="BH264" s="6"/>
      <c r="BI264" s="5">
        <v>1</v>
      </c>
      <c r="BJ264" s="5"/>
      <c r="BK264" s="6"/>
      <c r="BL264" s="61">
        <v>4.75</v>
      </c>
      <c r="BM264" s="61">
        <f t="shared" ref="BM264:BM269" si="697">C264</f>
        <v>0</v>
      </c>
      <c r="BN264" s="61">
        <f t="shared" ref="BN264:BN269" si="698">BL264*BM264</f>
        <v>0</v>
      </c>
      <c r="BO264" s="6"/>
      <c r="BP264" s="6"/>
    </row>
    <row r="265" spans="1:68" x14ac:dyDescent="0.55000000000000004">
      <c r="A265" s="70" t="s">
        <v>183</v>
      </c>
      <c r="B265" s="112">
        <v>1</v>
      </c>
      <c r="C265" s="44">
        <f t="shared" si="691"/>
        <v>0</v>
      </c>
      <c r="D265" s="45">
        <v>330</v>
      </c>
      <c r="E265" s="44">
        <f t="shared" si="692"/>
        <v>0</v>
      </c>
      <c r="F265" s="46">
        <f t="shared" si="693"/>
        <v>330</v>
      </c>
      <c r="G265" s="47">
        <f t="shared" si="694"/>
        <v>0</v>
      </c>
      <c r="H265" s="48"/>
      <c r="I265" s="49"/>
      <c r="J265" s="50"/>
      <c r="K265" s="51"/>
      <c r="L265" s="52"/>
      <c r="M265" s="159"/>
      <c r="N265" s="53"/>
      <c r="O265" s="54"/>
      <c r="P265" s="55"/>
      <c r="Q265" s="56"/>
      <c r="R265" s="49"/>
      <c r="S265" s="57"/>
      <c r="T265" s="66"/>
      <c r="U265" s="66"/>
      <c r="V265" s="66"/>
      <c r="W265" s="66"/>
      <c r="X265" s="66"/>
      <c r="Y265" s="66"/>
      <c r="Z265" s="59">
        <f t="shared" si="695"/>
        <v>0</v>
      </c>
      <c r="AA265" s="60"/>
      <c r="AB265" s="60"/>
      <c r="AC265" s="60"/>
      <c r="AD265" s="60"/>
      <c r="AE265" s="60"/>
      <c r="AF265" s="60"/>
      <c r="AG265" s="60">
        <v>1</v>
      </c>
      <c r="AH265" s="61">
        <f t="shared" si="696"/>
        <v>0</v>
      </c>
      <c r="AI265" s="61">
        <f t="shared" si="696"/>
        <v>0</v>
      </c>
      <c r="AJ265" s="61">
        <f t="shared" si="696"/>
        <v>0</v>
      </c>
      <c r="AK265" s="61">
        <f t="shared" si="696"/>
        <v>0</v>
      </c>
      <c r="AL265" s="61">
        <f t="shared" si="696"/>
        <v>0</v>
      </c>
      <c r="AM265" s="61">
        <f t="shared" si="696"/>
        <v>0</v>
      </c>
      <c r="AN265" s="61">
        <f t="shared" si="696"/>
        <v>0</v>
      </c>
      <c r="AO265" s="61">
        <f t="shared" si="696"/>
        <v>0</v>
      </c>
      <c r="AP265" s="61">
        <f t="shared" si="696"/>
        <v>0</v>
      </c>
      <c r="AQ265" s="61">
        <f t="shared" si="696"/>
        <v>0</v>
      </c>
      <c r="AR265" s="61">
        <f t="shared" si="696"/>
        <v>0</v>
      </c>
      <c r="AS265" s="61">
        <f t="shared" si="696"/>
        <v>0</v>
      </c>
      <c r="AT265" s="61"/>
      <c r="AU265" s="62"/>
      <c r="AV265" s="62"/>
      <c r="AW265" s="62"/>
      <c r="AX265" s="62"/>
      <c r="AY265" s="62"/>
      <c r="AZ265" s="62"/>
      <c r="BA265" s="62"/>
      <c r="BB265" s="62"/>
      <c r="BC265" s="62"/>
      <c r="BD265" s="62"/>
      <c r="BE265" s="62"/>
      <c r="BF265" s="62"/>
      <c r="BG265" s="181"/>
      <c r="BH265" s="6"/>
      <c r="BI265" s="5"/>
      <c r="BJ265" s="5"/>
      <c r="BK265" s="6"/>
      <c r="BL265" s="61">
        <v>11.41</v>
      </c>
      <c r="BM265" s="61">
        <f t="shared" si="697"/>
        <v>0</v>
      </c>
      <c r="BN265" s="61">
        <f t="shared" si="698"/>
        <v>0</v>
      </c>
      <c r="BO265" s="6"/>
      <c r="BP265" s="6"/>
    </row>
    <row r="266" spans="1:68" x14ac:dyDescent="0.55000000000000004">
      <c r="A266" s="70" t="s">
        <v>184</v>
      </c>
      <c r="B266" s="112">
        <v>1</v>
      </c>
      <c r="C266" s="44">
        <f t="shared" si="691"/>
        <v>0</v>
      </c>
      <c r="D266" s="45">
        <v>190</v>
      </c>
      <c r="E266" s="44">
        <f t="shared" si="692"/>
        <v>0</v>
      </c>
      <c r="F266" s="46">
        <f t="shared" si="693"/>
        <v>190</v>
      </c>
      <c r="G266" s="47">
        <f t="shared" si="694"/>
        <v>0</v>
      </c>
      <c r="H266" s="48"/>
      <c r="I266" s="49"/>
      <c r="J266" s="50"/>
      <c r="K266" s="51"/>
      <c r="L266" s="52"/>
      <c r="M266" s="159"/>
      <c r="N266" s="53"/>
      <c r="O266" s="54"/>
      <c r="P266" s="55"/>
      <c r="Q266" s="56"/>
      <c r="R266" s="49"/>
      <c r="S266" s="57"/>
      <c r="T266" s="66"/>
      <c r="U266" s="66"/>
      <c r="V266" s="66"/>
      <c r="W266" s="66"/>
      <c r="X266" s="66"/>
      <c r="Y266" s="66"/>
      <c r="Z266" s="59">
        <f t="shared" si="695"/>
        <v>0</v>
      </c>
      <c r="AA266" s="60"/>
      <c r="AB266" s="60"/>
      <c r="AC266" s="60"/>
      <c r="AD266" s="60"/>
      <c r="AE266" s="60"/>
      <c r="AF266" s="60"/>
      <c r="AG266" s="60">
        <v>1</v>
      </c>
      <c r="AH266" s="61">
        <f t="shared" si="696"/>
        <v>0</v>
      </c>
      <c r="AI266" s="61">
        <f t="shared" si="696"/>
        <v>0</v>
      </c>
      <c r="AJ266" s="61">
        <f t="shared" si="696"/>
        <v>0</v>
      </c>
      <c r="AK266" s="61">
        <f t="shared" si="696"/>
        <v>0</v>
      </c>
      <c r="AL266" s="61">
        <f t="shared" si="696"/>
        <v>0</v>
      </c>
      <c r="AM266" s="61">
        <f t="shared" si="696"/>
        <v>0</v>
      </c>
      <c r="AN266" s="61">
        <f t="shared" si="696"/>
        <v>0</v>
      </c>
      <c r="AO266" s="61">
        <f t="shared" si="696"/>
        <v>0</v>
      </c>
      <c r="AP266" s="61">
        <f t="shared" si="696"/>
        <v>0</v>
      </c>
      <c r="AQ266" s="61">
        <f t="shared" si="696"/>
        <v>0</v>
      </c>
      <c r="AR266" s="61">
        <f t="shared" si="696"/>
        <v>0</v>
      </c>
      <c r="AS266" s="61">
        <f t="shared" si="696"/>
        <v>0</v>
      </c>
      <c r="AT266" s="61"/>
      <c r="AU266" s="62"/>
      <c r="AV266" s="62"/>
      <c r="AW266" s="62"/>
      <c r="AX266" s="62"/>
      <c r="AY266" s="62"/>
      <c r="AZ266" s="62"/>
      <c r="BA266" s="62"/>
      <c r="BB266" s="62"/>
      <c r="BC266" s="62"/>
      <c r="BD266" s="62"/>
      <c r="BE266" s="62"/>
      <c r="BF266" s="62">
        <v>1</v>
      </c>
      <c r="BG266" s="181"/>
      <c r="BH266" s="6"/>
      <c r="BI266" s="5"/>
      <c r="BJ266" s="5"/>
      <c r="BK266" s="6"/>
      <c r="BL266" s="61">
        <v>6.66</v>
      </c>
      <c r="BM266" s="61">
        <f t="shared" si="697"/>
        <v>0</v>
      </c>
      <c r="BN266" s="61">
        <f t="shared" si="698"/>
        <v>0</v>
      </c>
      <c r="BO266" s="6"/>
      <c r="BP266" s="6"/>
    </row>
    <row r="267" spans="1:68" x14ac:dyDescent="0.55000000000000004">
      <c r="A267" s="70" t="s">
        <v>185</v>
      </c>
      <c r="B267" s="112">
        <v>1</v>
      </c>
      <c r="C267" s="44">
        <f t="shared" si="691"/>
        <v>0</v>
      </c>
      <c r="D267" s="45">
        <v>180</v>
      </c>
      <c r="E267" s="44">
        <f t="shared" si="692"/>
        <v>0</v>
      </c>
      <c r="F267" s="46">
        <f t="shared" si="693"/>
        <v>180</v>
      </c>
      <c r="G267" s="47">
        <f t="shared" si="694"/>
        <v>0</v>
      </c>
      <c r="H267" s="48"/>
      <c r="I267" s="49"/>
      <c r="J267" s="50"/>
      <c r="K267" s="51"/>
      <c r="L267" s="52"/>
      <c r="M267" s="159"/>
      <c r="N267" s="53"/>
      <c r="O267" s="54"/>
      <c r="P267" s="55"/>
      <c r="Q267" s="56"/>
      <c r="R267" s="49"/>
      <c r="S267" s="57"/>
      <c r="T267" s="66"/>
      <c r="U267" s="66"/>
      <c r="V267" s="66"/>
      <c r="W267" s="66"/>
      <c r="X267" s="66"/>
      <c r="Y267" s="66"/>
      <c r="Z267" s="59">
        <f t="shared" si="695"/>
        <v>0</v>
      </c>
      <c r="AA267" s="60"/>
      <c r="AB267" s="60"/>
      <c r="AC267" s="60"/>
      <c r="AD267" s="60"/>
      <c r="AE267" s="60"/>
      <c r="AF267" s="60"/>
      <c r="AG267" s="60">
        <v>1</v>
      </c>
      <c r="AH267" s="61">
        <f t="shared" si="696"/>
        <v>0</v>
      </c>
      <c r="AI267" s="61">
        <f t="shared" si="696"/>
        <v>0</v>
      </c>
      <c r="AJ267" s="61">
        <f t="shared" si="696"/>
        <v>0</v>
      </c>
      <c r="AK267" s="61">
        <f t="shared" si="696"/>
        <v>0</v>
      </c>
      <c r="AL267" s="61">
        <f t="shared" si="696"/>
        <v>0</v>
      </c>
      <c r="AM267" s="61">
        <f t="shared" si="696"/>
        <v>0</v>
      </c>
      <c r="AN267" s="61">
        <f t="shared" si="696"/>
        <v>0</v>
      </c>
      <c r="AO267" s="61">
        <f t="shared" si="696"/>
        <v>0</v>
      </c>
      <c r="AP267" s="61">
        <f t="shared" si="696"/>
        <v>0</v>
      </c>
      <c r="AQ267" s="61">
        <f t="shared" si="696"/>
        <v>0</v>
      </c>
      <c r="AR267" s="61">
        <f t="shared" si="696"/>
        <v>0</v>
      </c>
      <c r="AS267" s="61">
        <f t="shared" si="696"/>
        <v>0</v>
      </c>
      <c r="AT267" s="61"/>
      <c r="AU267" s="62"/>
      <c r="AV267" s="62"/>
      <c r="AW267" s="62"/>
      <c r="AX267" s="62"/>
      <c r="AY267" s="62"/>
      <c r="AZ267" s="62"/>
      <c r="BA267" s="62"/>
      <c r="BB267" s="62"/>
      <c r="BC267" s="62"/>
      <c r="BD267" s="62"/>
      <c r="BE267" s="62"/>
      <c r="BF267" s="62"/>
      <c r="BG267" s="181"/>
      <c r="BH267" s="6"/>
      <c r="BI267" s="5"/>
      <c r="BJ267" s="5"/>
      <c r="BK267" s="6"/>
      <c r="BL267" s="61">
        <v>5.73</v>
      </c>
      <c r="BM267" s="61">
        <f t="shared" si="697"/>
        <v>0</v>
      </c>
      <c r="BN267" s="61">
        <f t="shared" si="698"/>
        <v>0</v>
      </c>
      <c r="BO267" s="6"/>
      <c r="BP267" s="6"/>
    </row>
    <row r="268" spans="1:68" x14ac:dyDescent="0.55000000000000004">
      <c r="A268" s="70" t="s">
        <v>186</v>
      </c>
      <c r="B268" s="112">
        <v>1</v>
      </c>
      <c r="C268" s="44">
        <f t="shared" si="691"/>
        <v>0</v>
      </c>
      <c r="D268" s="45">
        <v>110</v>
      </c>
      <c r="E268" s="44">
        <f t="shared" si="692"/>
        <v>0</v>
      </c>
      <c r="F268" s="46">
        <f t="shared" si="693"/>
        <v>110</v>
      </c>
      <c r="G268" s="47">
        <f t="shared" si="694"/>
        <v>0</v>
      </c>
      <c r="H268" s="48"/>
      <c r="I268" s="49"/>
      <c r="J268" s="50"/>
      <c r="K268" s="51"/>
      <c r="L268" s="52"/>
      <c r="M268" s="159"/>
      <c r="N268" s="53"/>
      <c r="O268" s="54"/>
      <c r="P268" s="55"/>
      <c r="Q268" s="56"/>
      <c r="R268" s="49"/>
      <c r="S268" s="57"/>
      <c r="T268" s="66"/>
      <c r="U268" s="66"/>
      <c r="V268" s="66"/>
      <c r="W268" s="66"/>
      <c r="X268" s="66"/>
      <c r="Y268" s="66"/>
      <c r="Z268" s="59">
        <f t="shared" si="695"/>
        <v>0</v>
      </c>
      <c r="AA268" s="60"/>
      <c r="AB268" s="60"/>
      <c r="AC268" s="60"/>
      <c r="AD268" s="60"/>
      <c r="AE268" s="60"/>
      <c r="AF268" s="60"/>
      <c r="AG268" s="60">
        <v>1</v>
      </c>
      <c r="AH268" s="61">
        <f t="shared" si="696"/>
        <v>0</v>
      </c>
      <c r="AI268" s="61">
        <f t="shared" si="696"/>
        <v>0</v>
      </c>
      <c r="AJ268" s="61">
        <f t="shared" si="696"/>
        <v>0</v>
      </c>
      <c r="AK268" s="61">
        <f t="shared" si="696"/>
        <v>0</v>
      </c>
      <c r="AL268" s="61">
        <f t="shared" si="696"/>
        <v>0</v>
      </c>
      <c r="AM268" s="61">
        <f t="shared" si="696"/>
        <v>0</v>
      </c>
      <c r="AN268" s="61">
        <f t="shared" si="696"/>
        <v>0</v>
      </c>
      <c r="AO268" s="61">
        <f t="shared" si="696"/>
        <v>0</v>
      </c>
      <c r="AP268" s="61">
        <f t="shared" si="696"/>
        <v>0</v>
      </c>
      <c r="AQ268" s="61">
        <f t="shared" si="696"/>
        <v>0</v>
      </c>
      <c r="AR268" s="61">
        <f t="shared" si="696"/>
        <v>0</v>
      </c>
      <c r="AS268" s="61">
        <f t="shared" si="696"/>
        <v>0</v>
      </c>
      <c r="AT268" s="61"/>
      <c r="AU268" s="62"/>
      <c r="AV268" s="62"/>
      <c r="AW268" s="62"/>
      <c r="AX268" s="62"/>
      <c r="AY268" s="62"/>
      <c r="AZ268" s="62"/>
      <c r="BA268" s="62"/>
      <c r="BB268" s="62"/>
      <c r="BC268" s="62"/>
      <c r="BD268" s="62"/>
      <c r="BE268" s="62"/>
      <c r="BF268" s="62"/>
      <c r="BG268" s="181"/>
      <c r="BH268" s="6"/>
      <c r="BI268" s="5"/>
      <c r="BJ268" s="5"/>
      <c r="BK268" s="6"/>
      <c r="BL268" s="61">
        <v>3.66</v>
      </c>
      <c r="BM268" s="61">
        <f t="shared" si="697"/>
        <v>0</v>
      </c>
      <c r="BN268" s="61">
        <f t="shared" si="698"/>
        <v>0</v>
      </c>
      <c r="BO268" s="6"/>
      <c r="BP268" s="6"/>
    </row>
    <row r="269" spans="1:68" x14ac:dyDescent="0.55000000000000004">
      <c r="A269" s="136" t="s">
        <v>187</v>
      </c>
      <c r="B269" s="76">
        <v>1</v>
      </c>
      <c r="C269" s="44">
        <f t="shared" si="691"/>
        <v>0</v>
      </c>
      <c r="D269" s="45">
        <v>70</v>
      </c>
      <c r="E269" s="44">
        <f t="shared" si="692"/>
        <v>0</v>
      </c>
      <c r="F269" s="46">
        <f t="shared" si="693"/>
        <v>70</v>
      </c>
      <c r="G269" s="47">
        <f t="shared" si="694"/>
        <v>0</v>
      </c>
      <c r="H269" s="48"/>
      <c r="I269" s="49"/>
      <c r="J269" s="50"/>
      <c r="K269" s="51"/>
      <c r="L269" s="52"/>
      <c r="M269" s="159"/>
      <c r="N269" s="53"/>
      <c r="O269" s="54"/>
      <c r="P269" s="55"/>
      <c r="Q269" s="56"/>
      <c r="R269" s="49"/>
      <c r="S269" s="57"/>
      <c r="T269" s="66"/>
      <c r="U269" s="66"/>
      <c r="V269" s="66"/>
      <c r="W269" s="66"/>
      <c r="X269" s="66"/>
      <c r="Y269" s="59">
        <f>AF269*C269</f>
        <v>0</v>
      </c>
      <c r="Z269" s="66"/>
      <c r="AA269" s="60"/>
      <c r="AB269" s="60"/>
      <c r="AC269" s="60"/>
      <c r="AD269" s="60"/>
      <c r="AE269" s="60"/>
      <c r="AF269" s="60">
        <v>1</v>
      </c>
      <c r="AG269" s="60"/>
      <c r="AH269" s="61">
        <f t="shared" si="696"/>
        <v>0</v>
      </c>
      <c r="AI269" s="61">
        <f t="shared" si="696"/>
        <v>0</v>
      </c>
      <c r="AJ269" s="61">
        <f t="shared" si="696"/>
        <v>0</v>
      </c>
      <c r="AK269" s="61">
        <f t="shared" si="696"/>
        <v>0</v>
      </c>
      <c r="AL269" s="61">
        <f t="shared" si="696"/>
        <v>0</v>
      </c>
      <c r="AM269" s="61">
        <f t="shared" si="696"/>
        <v>0</v>
      </c>
      <c r="AN269" s="61">
        <f t="shared" si="696"/>
        <v>0</v>
      </c>
      <c r="AO269" s="61">
        <f t="shared" si="696"/>
        <v>0</v>
      </c>
      <c r="AP269" s="61">
        <f t="shared" si="696"/>
        <v>0</v>
      </c>
      <c r="AQ269" s="61">
        <f t="shared" si="696"/>
        <v>0</v>
      </c>
      <c r="AR269" s="61">
        <f t="shared" si="696"/>
        <v>0</v>
      </c>
      <c r="AS269" s="61">
        <f t="shared" si="696"/>
        <v>0</v>
      </c>
      <c r="AT269" s="61"/>
      <c r="AU269" s="62"/>
      <c r="AV269" s="62"/>
      <c r="AW269" s="62"/>
      <c r="AX269" s="62"/>
      <c r="AY269" s="62"/>
      <c r="AZ269" s="62"/>
      <c r="BA269" s="62"/>
      <c r="BB269" s="62"/>
      <c r="BC269" s="62"/>
      <c r="BD269" s="62"/>
      <c r="BE269" s="62">
        <v>1</v>
      </c>
      <c r="BF269" s="62"/>
      <c r="BG269" s="181"/>
      <c r="BH269" s="6"/>
      <c r="BI269" s="5"/>
      <c r="BJ269" s="5"/>
      <c r="BK269" s="6"/>
      <c r="BL269" s="61">
        <v>2.25</v>
      </c>
      <c r="BM269" s="61">
        <f t="shared" si="697"/>
        <v>0</v>
      </c>
      <c r="BN269" s="61">
        <f t="shared" si="698"/>
        <v>0</v>
      </c>
      <c r="BO269" s="6"/>
      <c r="BP269" s="6"/>
    </row>
    <row r="270" spans="1:68" x14ac:dyDescent="0.55000000000000004">
      <c r="A270" s="137"/>
      <c r="B270" s="103"/>
      <c r="C270" s="38"/>
      <c r="D270" s="39"/>
      <c r="E270" s="38"/>
      <c r="F270" s="39"/>
      <c r="G270" s="64">
        <f>SUM(G263:G269)</f>
        <v>0</v>
      </c>
      <c r="H270" s="65">
        <f t="shared" ref="H270:S270" si="699">SUM(H263:H269)</f>
        <v>0</v>
      </c>
      <c r="I270" s="65">
        <f t="shared" si="699"/>
        <v>0</v>
      </c>
      <c r="J270" s="65">
        <f t="shared" si="699"/>
        <v>0</v>
      </c>
      <c r="K270" s="65">
        <f t="shared" si="699"/>
        <v>0</v>
      </c>
      <c r="L270" s="65">
        <f t="shared" si="699"/>
        <v>0</v>
      </c>
      <c r="M270" s="65">
        <f>SUM(M263:M269)</f>
        <v>0</v>
      </c>
      <c r="N270" s="65">
        <f t="shared" si="699"/>
        <v>0</v>
      </c>
      <c r="O270" s="65">
        <f t="shared" si="699"/>
        <v>0</v>
      </c>
      <c r="P270" s="65">
        <f t="shared" si="699"/>
        <v>0</v>
      </c>
      <c r="Q270" s="65">
        <f t="shared" si="699"/>
        <v>0</v>
      </c>
      <c r="R270" s="65">
        <f t="shared" si="699"/>
        <v>0</v>
      </c>
      <c r="S270" s="65">
        <f t="shared" si="699"/>
        <v>0</v>
      </c>
      <c r="T270" s="66"/>
      <c r="U270" s="66"/>
      <c r="V270" s="66"/>
      <c r="W270" s="66"/>
      <c r="X270" s="66"/>
      <c r="Y270" s="65">
        <f>SUM(Y263:Y269)</f>
        <v>0</v>
      </c>
      <c r="Z270" s="65">
        <f>SUM(Z263:Z269)</f>
        <v>0</v>
      </c>
      <c r="AA270" s="66"/>
      <c r="AB270" s="66"/>
      <c r="AC270" s="66"/>
      <c r="AD270" s="66"/>
      <c r="AE270" s="66"/>
      <c r="AF270" s="66"/>
      <c r="AG270" s="66"/>
      <c r="AH270" s="42">
        <f t="shared" ref="AH270:AS270" si="700">SUM(AH229:AH269)</f>
        <v>0</v>
      </c>
      <c r="AI270" s="42">
        <f t="shared" si="700"/>
        <v>0</v>
      </c>
      <c r="AJ270" s="42">
        <f t="shared" si="700"/>
        <v>0</v>
      </c>
      <c r="AK270" s="42">
        <f t="shared" si="700"/>
        <v>0</v>
      </c>
      <c r="AL270" s="42">
        <f t="shared" si="700"/>
        <v>0</v>
      </c>
      <c r="AM270" s="42">
        <f t="shared" si="700"/>
        <v>0</v>
      </c>
      <c r="AN270" s="42">
        <f t="shared" si="700"/>
        <v>0</v>
      </c>
      <c r="AO270" s="42">
        <f t="shared" si="700"/>
        <v>0</v>
      </c>
      <c r="AP270" s="42">
        <f t="shared" si="700"/>
        <v>0</v>
      </c>
      <c r="AQ270" s="42">
        <f t="shared" si="700"/>
        <v>0</v>
      </c>
      <c r="AR270" s="42">
        <f t="shared" si="700"/>
        <v>0</v>
      </c>
      <c r="AS270" s="42">
        <f t="shared" si="700"/>
        <v>0</v>
      </c>
      <c r="AT270" s="42"/>
      <c r="AU270" s="66"/>
      <c r="AV270" s="66"/>
      <c r="AW270" s="66"/>
      <c r="AX270" s="66"/>
      <c r="AY270" s="66"/>
      <c r="AZ270" s="66"/>
      <c r="BA270" s="66"/>
      <c r="BB270" s="66"/>
      <c r="BC270" s="66"/>
      <c r="BD270" s="66"/>
      <c r="BE270" s="66"/>
      <c r="BF270" s="66"/>
      <c r="BG270" s="180"/>
      <c r="BH270" s="6"/>
      <c r="BI270" s="5"/>
      <c r="BJ270" s="5"/>
      <c r="BK270" s="6"/>
      <c r="BL270" s="5"/>
      <c r="BM270" s="5"/>
      <c r="BN270" s="5"/>
      <c r="BO270" s="6"/>
      <c r="BP270" s="6"/>
    </row>
    <row r="271" spans="1:68" x14ac:dyDescent="0.55000000000000004">
      <c r="A271" s="138"/>
      <c r="B271" s="1"/>
      <c r="C271" s="1"/>
      <c r="D271" s="17"/>
      <c r="E271" s="17"/>
      <c r="F271" s="18"/>
      <c r="G271" s="19"/>
      <c r="H271" s="19"/>
      <c r="I271" s="19"/>
      <c r="J271" s="19"/>
      <c r="K271" s="19"/>
      <c r="L271" s="19"/>
      <c r="M271" s="19"/>
      <c r="N271" s="20"/>
      <c r="O271" s="19"/>
      <c r="P271" s="19"/>
      <c r="Q271" s="19"/>
      <c r="R271" s="19"/>
      <c r="S271" s="19"/>
      <c r="T271" s="139"/>
      <c r="U271" s="139"/>
      <c r="V271" s="139"/>
      <c r="W271" s="139"/>
      <c r="X271" s="139"/>
      <c r="Y271" s="139"/>
      <c r="Z271" s="139"/>
      <c r="AA271" s="21"/>
      <c r="AB271" s="22"/>
      <c r="AC271" s="22"/>
      <c r="AD271" s="22"/>
      <c r="AE271" s="22"/>
      <c r="AF271" s="22"/>
      <c r="AG271" s="22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5"/>
      <c r="BJ271" s="5"/>
      <c r="BK271" s="6"/>
      <c r="BL271" s="5"/>
      <c r="BM271" s="5"/>
      <c r="BN271" s="121">
        <f>SUM(BN12:BN270)</f>
        <v>0</v>
      </c>
      <c r="BO271" s="6"/>
      <c r="BP271" s="6"/>
    </row>
    <row r="272" spans="1:68" x14ac:dyDescent="0.55000000000000004">
      <c r="A272" s="140"/>
      <c r="B272" s="140"/>
      <c r="C272" s="140"/>
      <c r="D272" s="140"/>
      <c r="E272" s="140"/>
      <c r="F272" s="140"/>
      <c r="G272" s="140"/>
      <c r="H272" s="140"/>
      <c r="I272" s="140"/>
      <c r="J272" s="140"/>
      <c r="K272" s="140"/>
      <c r="L272" s="140"/>
      <c r="M272" s="140"/>
      <c r="N272" s="141"/>
      <c r="O272" s="140"/>
      <c r="P272" s="140"/>
      <c r="Q272" s="140"/>
      <c r="R272" s="140"/>
      <c r="S272" s="140"/>
      <c r="T272" s="140"/>
      <c r="U272" s="140"/>
      <c r="V272" s="140"/>
      <c r="W272" s="140"/>
      <c r="X272" s="140"/>
      <c r="Y272" s="140"/>
      <c r="Z272" s="140"/>
      <c r="AA272" s="140"/>
      <c r="AB272" s="103"/>
      <c r="AC272" s="103"/>
      <c r="AD272" s="103"/>
      <c r="AE272" s="103"/>
      <c r="AF272" s="103"/>
      <c r="AG272" s="103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5"/>
      <c r="BJ272" s="5"/>
      <c r="BK272" s="6"/>
      <c r="BL272" s="5"/>
      <c r="BM272" s="5"/>
      <c r="BN272" s="5"/>
      <c r="BO272" s="6"/>
      <c r="BP272" s="6"/>
    </row>
    <row r="273" spans="1:68" x14ac:dyDescent="0.55000000000000004">
      <c r="A273" s="140"/>
      <c r="B273" s="140"/>
      <c r="C273" s="140"/>
      <c r="D273" s="140"/>
      <c r="E273" s="140"/>
      <c r="F273" s="140"/>
      <c r="G273" s="140"/>
      <c r="H273" s="140"/>
      <c r="I273" s="140"/>
      <c r="J273" s="140"/>
      <c r="K273" s="140"/>
      <c r="L273" s="140"/>
      <c r="M273" s="140"/>
      <c r="N273" s="141"/>
      <c r="O273" s="140"/>
      <c r="P273" s="140"/>
      <c r="Q273" s="140"/>
      <c r="R273" s="140"/>
      <c r="S273" s="140"/>
      <c r="T273" s="140"/>
      <c r="U273" s="140"/>
      <c r="V273" s="140"/>
      <c r="W273" s="140"/>
      <c r="X273" s="140"/>
      <c r="Y273" s="140"/>
      <c r="Z273" s="140"/>
      <c r="AA273" s="140"/>
      <c r="AB273" s="103"/>
      <c r="AC273" s="103"/>
      <c r="AD273" s="103"/>
      <c r="AE273" s="103"/>
      <c r="AF273" s="103"/>
      <c r="AG273" s="103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5"/>
      <c r="BJ273" s="5"/>
      <c r="BK273" s="6"/>
      <c r="BL273" s="5"/>
      <c r="BM273" s="5"/>
      <c r="BN273" s="5"/>
      <c r="BO273" s="6"/>
      <c r="BP273" s="6"/>
    </row>
    <row r="274" spans="1:68" x14ac:dyDescent="0.55000000000000004">
      <c r="A274" s="140"/>
      <c r="B274" s="140"/>
      <c r="C274" s="140"/>
      <c r="D274" s="140"/>
      <c r="E274" s="140"/>
      <c r="F274" s="140"/>
      <c r="G274" s="140"/>
      <c r="H274" s="140"/>
      <c r="I274" s="140"/>
      <c r="J274" s="140"/>
      <c r="K274" s="140"/>
      <c r="L274" s="140"/>
      <c r="M274" s="140"/>
      <c r="N274" s="141"/>
      <c r="O274" s="140"/>
      <c r="P274" s="140"/>
      <c r="Q274" s="140"/>
      <c r="R274" s="140"/>
      <c r="S274" s="140"/>
      <c r="T274" s="140"/>
      <c r="U274" s="140"/>
      <c r="V274" s="140"/>
      <c r="W274" s="140"/>
      <c r="X274" s="140"/>
      <c r="Y274" s="140"/>
      <c r="Z274" s="140"/>
      <c r="AA274" s="140"/>
      <c r="AB274" s="103"/>
      <c r="AC274" s="103"/>
      <c r="AD274" s="103"/>
      <c r="AE274" s="103"/>
      <c r="AF274" s="103"/>
      <c r="AG274" s="103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5"/>
      <c r="BJ274" s="5"/>
      <c r="BK274" s="6"/>
      <c r="BL274" s="5"/>
      <c r="BM274" s="5"/>
      <c r="BN274" s="5"/>
      <c r="BO274" s="6"/>
      <c r="BP274" s="6"/>
    </row>
    <row r="275" spans="1:68" x14ac:dyDescent="0.55000000000000004">
      <c r="A275" s="140"/>
      <c r="B275" s="140"/>
      <c r="C275" s="140"/>
      <c r="D275" s="140"/>
      <c r="E275" s="140"/>
      <c r="F275" s="140"/>
      <c r="G275" s="140"/>
      <c r="H275" s="140"/>
      <c r="I275" s="140"/>
      <c r="J275" s="140"/>
      <c r="K275" s="140"/>
      <c r="L275" s="140"/>
      <c r="M275" s="140"/>
      <c r="N275" s="141"/>
      <c r="O275" s="140"/>
      <c r="P275" s="140"/>
      <c r="Q275" s="140"/>
      <c r="R275" s="140"/>
      <c r="S275" s="140"/>
      <c r="T275" s="140"/>
      <c r="U275" s="140"/>
      <c r="V275" s="140"/>
      <c r="W275" s="140"/>
      <c r="X275" s="140"/>
      <c r="Y275" s="140"/>
      <c r="Z275" s="140"/>
      <c r="AA275" s="140"/>
      <c r="AB275" s="103"/>
      <c r="AC275" s="103"/>
      <c r="AD275" s="103"/>
      <c r="AE275" s="103"/>
      <c r="AF275" s="103"/>
      <c r="AG275" s="103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5"/>
      <c r="BJ275" s="5"/>
      <c r="BK275" s="6"/>
      <c r="BL275" s="5"/>
      <c r="BM275" s="5"/>
      <c r="BN275" s="5"/>
      <c r="BO275" s="6"/>
      <c r="BP275" s="6"/>
    </row>
    <row r="276" spans="1:68" x14ac:dyDescent="0.55000000000000004">
      <c r="A276" s="140"/>
      <c r="B276" s="140"/>
      <c r="C276" s="140"/>
      <c r="D276" s="140"/>
      <c r="E276" s="140"/>
      <c r="F276" s="140"/>
      <c r="G276" s="140"/>
      <c r="H276" s="140"/>
      <c r="I276" s="140"/>
      <c r="J276" s="140"/>
      <c r="K276" s="140"/>
      <c r="L276" s="140"/>
      <c r="M276" s="140"/>
      <c r="N276" s="141"/>
      <c r="O276" s="140"/>
      <c r="P276" s="140"/>
      <c r="Q276" s="140"/>
      <c r="R276" s="140"/>
      <c r="S276" s="140"/>
      <c r="T276" s="140"/>
      <c r="U276" s="140"/>
      <c r="V276" s="140"/>
      <c r="W276" s="140"/>
      <c r="X276" s="140"/>
      <c r="Y276" s="140"/>
      <c r="Z276" s="140"/>
      <c r="AA276" s="140"/>
      <c r="AB276" s="103"/>
      <c r="AC276" s="103"/>
      <c r="AD276" s="103"/>
      <c r="AE276" s="103"/>
      <c r="AF276" s="103"/>
      <c r="AG276" s="103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5"/>
      <c r="BJ276" s="5"/>
      <c r="BK276" s="6"/>
      <c r="BL276" s="5"/>
      <c r="BM276" s="5"/>
      <c r="BN276" s="5"/>
      <c r="BO276" s="6"/>
      <c r="BP276" s="6"/>
    </row>
    <row r="277" spans="1:68" x14ac:dyDescent="0.55000000000000004">
      <c r="A277" s="140"/>
      <c r="B277" s="140"/>
      <c r="C277" s="140"/>
      <c r="D277" s="140"/>
      <c r="E277" s="140"/>
      <c r="F277" s="140"/>
      <c r="G277" s="140"/>
      <c r="H277" s="140"/>
      <c r="I277" s="140"/>
      <c r="J277" s="140"/>
      <c r="K277" s="140"/>
      <c r="L277" s="140"/>
      <c r="M277" s="140"/>
      <c r="N277" s="141"/>
      <c r="O277" s="140"/>
      <c r="P277" s="140"/>
      <c r="Q277" s="140"/>
      <c r="R277" s="140"/>
      <c r="S277" s="140"/>
      <c r="T277" s="140"/>
      <c r="U277" s="140"/>
      <c r="V277" s="140"/>
      <c r="W277" s="140"/>
      <c r="X277" s="140"/>
      <c r="Y277" s="140"/>
      <c r="Z277" s="140"/>
      <c r="AA277" s="140"/>
      <c r="AB277" s="103"/>
      <c r="AC277" s="103"/>
      <c r="AD277" s="103"/>
      <c r="AE277" s="103"/>
      <c r="AF277" s="103"/>
      <c r="AG277" s="103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5"/>
      <c r="BJ277" s="5"/>
      <c r="BK277" s="6"/>
      <c r="BL277" s="5"/>
      <c r="BM277" s="5"/>
      <c r="BN277" s="5"/>
      <c r="BO277" s="6"/>
      <c r="BP277" s="6"/>
    </row>
    <row r="278" spans="1:68" x14ac:dyDescent="0.55000000000000004">
      <c r="A278" s="140"/>
      <c r="B278" s="140"/>
      <c r="C278" s="140"/>
      <c r="D278" s="140"/>
      <c r="E278" s="140"/>
      <c r="F278" s="140"/>
      <c r="G278" s="140"/>
      <c r="H278" s="140"/>
      <c r="I278" s="140"/>
      <c r="J278" s="140"/>
      <c r="K278" s="140"/>
      <c r="L278" s="140"/>
      <c r="M278" s="140"/>
      <c r="N278" s="141"/>
      <c r="O278" s="140"/>
      <c r="P278" s="140"/>
      <c r="Q278" s="140"/>
      <c r="R278" s="140"/>
      <c r="S278" s="140"/>
      <c r="T278" s="140"/>
      <c r="U278" s="140"/>
      <c r="V278" s="140"/>
      <c r="W278" s="140"/>
      <c r="X278" s="140"/>
      <c r="Y278" s="140"/>
      <c r="Z278" s="140"/>
      <c r="AA278" s="140"/>
      <c r="AB278" s="103"/>
      <c r="AC278" s="103"/>
      <c r="AD278" s="103"/>
      <c r="AE278" s="103"/>
      <c r="AF278" s="103"/>
      <c r="AG278" s="103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5"/>
      <c r="BJ278" s="5"/>
      <c r="BK278" s="6"/>
      <c r="BL278" s="5"/>
      <c r="BM278" s="5"/>
      <c r="BN278" s="5"/>
      <c r="BO278" s="6"/>
      <c r="BP278" s="6"/>
    </row>
    <row r="279" spans="1:68" x14ac:dyDescent="0.55000000000000004">
      <c r="A279" s="140"/>
      <c r="B279" s="140"/>
      <c r="C279" s="140"/>
      <c r="D279" s="140"/>
      <c r="E279" s="140"/>
      <c r="F279" s="140"/>
      <c r="G279" s="140"/>
      <c r="H279" s="140"/>
      <c r="I279" s="140"/>
      <c r="J279" s="140"/>
      <c r="K279" s="140"/>
      <c r="L279" s="140"/>
      <c r="M279" s="140"/>
      <c r="N279" s="141"/>
      <c r="O279" s="140"/>
      <c r="P279" s="140"/>
      <c r="Q279" s="140"/>
      <c r="R279" s="140"/>
      <c r="S279" s="140"/>
      <c r="T279" s="140"/>
      <c r="U279" s="140"/>
      <c r="V279" s="140"/>
      <c r="W279" s="140"/>
      <c r="X279" s="140"/>
      <c r="Y279" s="140"/>
      <c r="Z279" s="140"/>
      <c r="AA279" s="140"/>
      <c r="AB279" s="103"/>
      <c r="AC279" s="103"/>
      <c r="AD279" s="103"/>
      <c r="AE279" s="103"/>
      <c r="AF279" s="103"/>
      <c r="AG279" s="103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5"/>
      <c r="BJ279" s="5"/>
      <c r="BK279" s="6"/>
      <c r="BL279" s="5"/>
      <c r="BM279" s="5"/>
      <c r="BN279" s="5"/>
      <c r="BO279" s="6"/>
      <c r="BP279" s="6"/>
    </row>
    <row r="280" spans="1:68" x14ac:dyDescent="0.55000000000000004">
      <c r="A280" s="140"/>
      <c r="B280" s="140"/>
      <c r="C280" s="140"/>
      <c r="D280" s="140"/>
      <c r="E280" s="140"/>
      <c r="F280" s="140"/>
      <c r="G280" s="140"/>
      <c r="H280" s="140"/>
      <c r="I280" s="140"/>
      <c r="J280" s="140"/>
      <c r="K280" s="140"/>
      <c r="L280" s="140"/>
      <c r="M280" s="140"/>
      <c r="N280" s="141"/>
      <c r="O280" s="140"/>
      <c r="P280" s="140"/>
      <c r="Q280" s="140"/>
      <c r="R280" s="140"/>
      <c r="S280" s="140"/>
      <c r="T280" s="140"/>
      <c r="U280" s="140"/>
      <c r="V280" s="140"/>
      <c r="W280" s="140"/>
      <c r="X280" s="140"/>
      <c r="Y280" s="140"/>
      <c r="Z280" s="140"/>
      <c r="AA280" s="140"/>
      <c r="AB280" s="103"/>
      <c r="AC280" s="103"/>
      <c r="AD280" s="103"/>
      <c r="AE280" s="103"/>
      <c r="AF280" s="103"/>
      <c r="AG280" s="103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5"/>
      <c r="BJ280" s="5"/>
      <c r="BK280" s="6"/>
      <c r="BL280" s="5"/>
      <c r="BM280" s="5"/>
      <c r="BN280" s="5"/>
      <c r="BO280" s="6"/>
      <c r="BP280" s="6"/>
    </row>
    <row r="281" spans="1:68" x14ac:dyDescent="0.55000000000000004">
      <c r="A281" s="140"/>
      <c r="B281" s="140"/>
      <c r="C281" s="140"/>
      <c r="D281" s="140"/>
      <c r="E281" s="140"/>
      <c r="F281" s="140"/>
      <c r="G281" s="140"/>
      <c r="H281" s="140"/>
      <c r="I281" s="140"/>
      <c r="J281" s="140"/>
      <c r="K281" s="140"/>
      <c r="L281" s="140"/>
      <c r="M281" s="140"/>
      <c r="N281" s="141"/>
      <c r="O281" s="140"/>
      <c r="P281" s="140"/>
      <c r="Q281" s="140"/>
      <c r="R281" s="140"/>
      <c r="S281" s="140"/>
      <c r="T281" s="140"/>
      <c r="U281" s="140"/>
      <c r="V281" s="140"/>
      <c r="W281" s="140"/>
      <c r="X281" s="140"/>
      <c r="Y281" s="140"/>
      <c r="Z281" s="140"/>
      <c r="AA281" s="140"/>
      <c r="AB281" s="103"/>
      <c r="AC281" s="103"/>
      <c r="AD281" s="103"/>
      <c r="AE281" s="103"/>
      <c r="AF281" s="103"/>
      <c r="AG281" s="103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5"/>
      <c r="BJ281" s="5"/>
      <c r="BK281" s="6"/>
      <c r="BL281" s="5"/>
      <c r="BM281" s="5"/>
      <c r="BN281" s="5"/>
      <c r="BO281" s="6"/>
      <c r="BP281" s="6"/>
    </row>
    <row r="282" spans="1:68" x14ac:dyDescent="0.55000000000000004">
      <c r="A282" s="140"/>
      <c r="B282" s="140"/>
      <c r="C282" s="140"/>
      <c r="D282" s="140"/>
      <c r="E282" s="140"/>
      <c r="F282" s="140"/>
      <c r="G282" s="140"/>
      <c r="H282" s="140"/>
      <c r="I282" s="140"/>
      <c r="J282" s="140"/>
      <c r="K282" s="140"/>
      <c r="L282" s="140"/>
      <c r="M282" s="140"/>
      <c r="N282" s="141"/>
      <c r="O282" s="140"/>
      <c r="P282" s="140"/>
      <c r="Q282" s="140"/>
      <c r="R282" s="140"/>
      <c r="S282" s="140"/>
      <c r="T282" s="140"/>
      <c r="U282" s="140"/>
      <c r="V282" s="140"/>
      <c r="W282" s="140"/>
      <c r="X282" s="140"/>
      <c r="Y282" s="140"/>
      <c r="Z282" s="140"/>
      <c r="AA282" s="140"/>
      <c r="AB282" s="103"/>
      <c r="AC282" s="103"/>
      <c r="AD282" s="103"/>
      <c r="AE282" s="103"/>
      <c r="AF282" s="103"/>
      <c r="AG282" s="103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5"/>
      <c r="BJ282" s="5"/>
      <c r="BK282" s="6"/>
      <c r="BL282" s="5"/>
      <c r="BM282" s="5"/>
      <c r="BN282" s="5"/>
      <c r="BO282" s="6"/>
      <c r="BP282" s="6"/>
    </row>
    <row r="283" spans="1:68" x14ac:dyDescent="0.55000000000000004">
      <c r="A283" s="140"/>
      <c r="B283" s="140"/>
      <c r="C283" s="140"/>
      <c r="D283" s="140"/>
      <c r="E283" s="140"/>
      <c r="F283" s="140"/>
      <c r="G283" s="140"/>
      <c r="H283" s="140"/>
      <c r="I283" s="140"/>
      <c r="J283" s="140"/>
      <c r="K283" s="140"/>
      <c r="L283" s="140"/>
      <c r="M283" s="140"/>
      <c r="N283" s="141"/>
      <c r="O283" s="140"/>
      <c r="P283" s="140"/>
      <c r="Q283" s="140"/>
      <c r="R283" s="140"/>
      <c r="S283" s="140"/>
      <c r="T283" s="140"/>
      <c r="U283" s="140"/>
      <c r="V283" s="140"/>
      <c r="W283" s="140"/>
      <c r="X283" s="140"/>
      <c r="Y283" s="140"/>
      <c r="Z283" s="140"/>
      <c r="AA283" s="140"/>
      <c r="AB283" s="103"/>
      <c r="AC283" s="103"/>
      <c r="AD283" s="103"/>
      <c r="AE283" s="103"/>
      <c r="AF283" s="103"/>
      <c r="AG283" s="103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5"/>
      <c r="BJ283" s="5"/>
      <c r="BK283" s="6"/>
      <c r="BL283" s="5"/>
      <c r="BM283" s="5"/>
      <c r="BN283" s="5"/>
      <c r="BO283" s="6"/>
      <c r="BP283" s="6"/>
    </row>
    <row r="284" spans="1:68" x14ac:dyDescent="0.55000000000000004">
      <c r="A284" s="140"/>
      <c r="B284" s="140"/>
      <c r="C284" s="140"/>
      <c r="D284" s="140"/>
      <c r="E284" s="140"/>
      <c r="F284" s="140"/>
      <c r="G284" s="140"/>
      <c r="H284" s="140"/>
      <c r="I284" s="140"/>
      <c r="J284" s="140"/>
      <c r="K284" s="140"/>
      <c r="L284" s="140"/>
      <c r="M284" s="140"/>
      <c r="N284" s="141"/>
      <c r="O284" s="140"/>
      <c r="P284" s="140"/>
      <c r="Q284" s="140"/>
      <c r="R284" s="140"/>
      <c r="S284" s="140"/>
      <c r="T284" s="140"/>
      <c r="U284" s="140"/>
      <c r="V284" s="140"/>
      <c r="W284" s="140"/>
      <c r="X284" s="140"/>
      <c r="Y284" s="140"/>
      <c r="Z284" s="140"/>
      <c r="AA284" s="140"/>
      <c r="AB284" s="103"/>
      <c r="AC284" s="103"/>
      <c r="AD284" s="103"/>
      <c r="AE284" s="103"/>
      <c r="AF284" s="103"/>
      <c r="AG284" s="103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5"/>
      <c r="BJ284" s="5"/>
      <c r="BK284" s="6"/>
      <c r="BL284" s="5"/>
      <c r="BM284" s="5"/>
      <c r="BN284" s="5"/>
      <c r="BO284" s="6"/>
      <c r="BP284" s="6"/>
    </row>
    <row r="285" spans="1:68" x14ac:dyDescent="0.55000000000000004">
      <c r="A285" s="140"/>
      <c r="B285" s="140"/>
      <c r="C285" s="140"/>
      <c r="D285" s="140"/>
      <c r="E285" s="140"/>
      <c r="F285" s="140"/>
      <c r="G285" s="140"/>
      <c r="H285" s="140"/>
      <c r="I285" s="140"/>
      <c r="J285" s="140"/>
      <c r="K285" s="140"/>
      <c r="L285" s="140"/>
      <c r="M285" s="140"/>
      <c r="N285" s="141"/>
      <c r="O285" s="140"/>
      <c r="P285" s="140"/>
      <c r="Q285" s="140"/>
      <c r="R285" s="140"/>
      <c r="S285" s="140"/>
      <c r="T285" s="140"/>
      <c r="U285" s="140"/>
      <c r="V285" s="140"/>
      <c r="W285" s="140"/>
      <c r="X285" s="140"/>
      <c r="Y285" s="140"/>
      <c r="Z285" s="140"/>
      <c r="AA285" s="140"/>
      <c r="AB285" s="103"/>
      <c r="AC285" s="103"/>
      <c r="AD285" s="103"/>
      <c r="AE285" s="103"/>
      <c r="AF285" s="103"/>
      <c r="AG285" s="103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5"/>
      <c r="BJ285" s="5"/>
      <c r="BK285" s="6"/>
      <c r="BL285" s="5"/>
      <c r="BM285" s="5"/>
      <c r="BN285" s="5"/>
      <c r="BO285" s="6"/>
      <c r="BP285" s="6"/>
    </row>
    <row r="286" spans="1:68" x14ac:dyDescent="0.55000000000000004">
      <c r="A286" s="140"/>
      <c r="B286" s="140"/>
      <c r="C286" s="140"/>
      <c r="D286" s="140"/>
      <c r="E286" s="140"/>
      <c r="F286" s="140"/>
      <c r="G286" s="140"/>
      <c r="H286" s="140"/>
      <c r="I286" s="140"/>
      <c r="J286" s="140"/>
      <c r="K286" s="140"/>
      <c r="L286" s="140"/>
      <c r="M286" s="140"/>
      <c r="N286" s="141"/>
      <c r="O286" s="140"/>
      <c r="P286" s="140"/>
      <c r="Q286" s="140"/>
      <c r="R286" s="140"/>
      <c r="S286" s="140"/>
      <c r="T286" s="140"/>
      <c r="U286" s="140"/>
      <c r="V286" s="140"/>
      <c r="W286" s="140"/>
      <c r="X286" s="140"/>
      <c r="Y286" s="140"/>
      <c r="Z286" s="140"/>
      <c r="AA286" s="140"/>
      <c r="AB286" s="103"/>
      <c r="AC286" s="103"/>
      <c r="AD286" s="103"/>
      <c r="AE286" s="103"/>
      <c r="AF286" s="103"/>
      <c r="AG286" s="103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5"/>
      <c r="BJ286" s="5"/>
      <c r="BK286" s="6"/>
      <c r="BL286" s="5"/>
      <c r="BM286" s="5"/>
      <c r="BN286" s="5"/>
      <c r="BO286" s="6"/>
      <c r="BP286" s="6"/>
    </row>
    <row r="287" spans="1:68" x14ac:dyDescent="0.55000000000000004">
      <c r="A287" s="140"/>
      <c r="B287" s="140"/>
      <c r="C287" s="140"/>
      <c r="D287" s="140"/>
      <c r="E287" s="140"/>
      <c r="F287" s="140"/>
      <c r="G287" s="140"/>
      <c r="H287" s="140"/>
      <c r="I287" s="140"/>
      <c r="J287" s="140"/>
      <c r="K287" s="140"/>
      <c r="L287" s="140"/>
      <c r="M287" s="140"/>
      <c r="N287" s="141"/>
      <c r="O287" s="140"/>
      <c r="P287" s="140"/>
      <c r="Q287" s="140"/>
      <c r="R287" s="140"/>
      <c r="S287" s="140"/>
      <c r="T287" s="140"/>
      <c r="U287" s="140"/>
      <c r="V287" s="140"/>
      <c r="W287" s="140"/>
      <c r="X287" s="140"/>
      <c r="Y287" s="140"/>
      <c r="Z287" s="140"/>
      <c r="AA287" s="140"/>
      <c r="AB287" s="103"/>
      <c r="AC287" s="103"/>
      <c r="AD287" s="103"/>
      <c r="AE287" s="103"/>
      <c r="AF287" s="103"/>
      <c r="AG287" s="103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5"/>
      <c r="BJ287" s="5"/>
      <c r="BK287" s="6"/>
      <c r="BL287" s="5"/>
      <c r="BM287" s="5"/>
      <c r="BN287" s="5"/>
      <c r="BO287" s="6"/>
      <c r="BP287" s="6"/>
    </row>
    <row r="288" spans="1:68" x14ac:dyDescent="0.55000000000000004">
      <c r="A288" s="140"/>
      <c r="B288" s="140"/>
      <c r="C288" s="140"/>
      <c r="D288" s="140"/>
      <c r="E288" s="140"/>
      <c r="F288" s="140"/>
      <c r="G288" s="140"/>
      <c r="H288" s="140"/>
      <c r="I288" s="140"/>
      <c r="J288" s="140"/>
      <c r="K288" s="140"/>
      <c r="L288" s="140"/>
      <c r="M288" s="140"/>
      <c r="N288" s="141"/>
      <c r="O288" s="140"/>
      <c r="P288" s="140"/>
      <c r="Q288" s="140"/>
      <c r="R288" s="140"/>
      <c r="S288" s="140"/>
      <c r="T288" s="140"/>
      <c r="U288" s="140"/>
      <c r="V288" s="140"/>
      <c r="W288" s="140"/>
      <c r="X288" s="140"/>
      <c r="Y288" s="140"/>
      <c r="Z288" s="140"/>
      <c r="AA288" s="140"/>
      <c r="AB288" s="103"/>
      <c r="AC288" s="103"/>
      <c r="AD288" s="103"/>
      <c r="AE288" s="103"/>
      <c r="AF288" s="103"/>
      <c r="AG288" s="103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5"/>
      <c r="BJ288" s="5"/>
      <c r="BK288" s="6"/>
      <c r="BL288" s="5"/>
      <c r="BM288" s="5"/>
      <c r="BN288" s="5"/>
      <c r="BO288" s="6"/>
      <c r="BP288" s="6"/>
    </row>
    <row r="289" spans="1:68" x14ac:dyDescent="0.55000000000000004">
      <c r="A289" s="140"/>
      <c r="B289" s="140"/>
      <c r="C289" s="140"/>
      <c r="D289" s="140"/>
      <c r="E289" s="140"/>
      <c r="F289" s="140"/>
      <c r="G289" s="140"/>
      <c r="H289" s="140"/>
      <c r="I289" s="140"/>
      <c r="J289" s="140"/>
      <c r="K289" s="140"/>
      <c r="L289" s="140"/>
      <c r="M289" s="140"/>
      <c r="N289" s="141"/>
      <c r="O289" s="140"/>
      <c r="P289" s="140"/>
      <c r="Q289" s="140"/>
      <c r="R289" s="140"/>
      <c r="S289" s="140"/>
      <c r="T289" s="140"/>
      <c r="U289" s="140"/>
      <c r="V289" s="140"/>
      <c r="W289" s="140"/>
      <c r="X289" s="140"/>
      <c r="Y289" s="140"/>
      <c r="Z289" s="140"/>
      <c r="AA289" s="140"/>
      <c r="AB289" s="103"/>
      <c r="AC289" s="103"/>
      <c r="AD289" s="103"/>
      <c r="AE289" s="103"/>
      <c r="AF289" s="103"/>
      <c r="AG289" s="103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5"/>
      <c r="BJ289" s="5"/>
      <c r="BK289" s="6"/>
      <c r="BL289" s="5"/>
      <c r="BM289" s="5"/>
      <c r="BN289" s="5"/>
      <c r="BO289" s="6"/>
      <c r="BP289" s="6"/>
    </row>
    <row r="290" spans="1:68" x14ac:dyDescent="0.55000000000000004">
      <c r="A290" s="140"/>
      <c r="B290" s="140"/>
      <c r="C290" s="140"/>
      <c r="D290" s="140"/>
      <c r="E290" s="140"/>
      <c r="F290" s="140"/>
      <c r="G290" s="140"/>
      <c r="H290" s="140"/>
      <c r="I290" s="140"/>
      <c r="J290" s="140"/>
      <c r="K290" s="140"/>
      <c r="L290" s="140"/>
      <c r="M290" s="140"/>
      <c r="N290" s="141"/>
      <c r="O290" s="140"/>
      <c r="P290" s="140"/>
      <c r="Q290" s="140"/>
      <c r="R290" s="140"/>
      <c r="S290" s="140"/>
      <c r="T290" s="140"/>
      <c r="U290" s="140"/>
      <c r="V290" s="140"/>
      <c r="W290" s="140"/>
      <c r="X290" s="140"/>
      <c r="Y290" s="140"/>
      <c r="Z290" s="140"/>
      <c r="AA290" s="140"/>
      <c r="AB290" s="103"/>
      <c r="AC290" s="103"/>
      <c r="AD290" s="103"/>
      <c r="AE290" s="103"/>
      <c r="AF290" s="103"/>
      <c r="AG290" s="103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5"/>
      <c r="BJ290" s="5"/>
      <c r="BK290" s="6"/>
      <c r="BL290" s="5"/>
      <c r="BM290" s="5"/>
      <c r="BN290" s="5"/>
      <c r="BO290" s="6"/>
      <c r="BP290" s="6"/>
    </row>
    <row r="291" spans="1:68" x14ac:dyDescent="0.55000000000000004">
      <c r="A291" s="140"/>
      <c r="B291" s="140"/>
      <c r="C291" s="140"/>
      <c r="D291" s="140"/>
      <c r="E291" s="140"/>
      <c r="F291" s="140"/>
      <c r="G291" s="140"/>
      <c r="H291" s="140"/>
      <c r="I291" s="140"/>
      <c r="J291" s="140"/>
      <c r="K291" s="140"/>
      <c r="L291" s="140"/>
      <c r="M291" s="140"/>
      <c r="N291" s="141"/>
      <c r="O291" s="140"/>
      <c r="P291" s="140"/>
      <c r="Q291" s="140"/>
      <c r="R291" s="140"/>
      <c r="S291" s="140"/>
      <c r="T291" s="140"/>
      <c r="U291" s="140"/>
      <c r="V291" s="140"/>
      <c r="W291" s="140"/>
      <c r="X291" s="140"/>
      <c r="Y291" s="140"/>
      <c r="Z291" s="140"/>
      <c r="AA291" s="140"/>
      <c r="AB291" s="103"/>
      <c r="AC291" s="103"/>
      <c r="AD291" s="103"/>
      <c r="AE291" s="103"/>
      <c r="AF291" s="103"/>
      <c r="AG291" s="103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5"/>
      <c r="BJ291" s="5"/>
      <c r="BK291" s="6"/>
      <c r="BL291" s="5"/>
      <c r="BM291" s="5"/>
      <c r="BN291" s="5"/>
      <c r="BO291" s="6"/>
      <c r="BP291" s="6"/>
    </row>
    <row r="292" spans="1:68" x14ac:dyDescent="0.55000000000000004">
      <c r="A292" s="140"/>
      <c r="B292" s="140"/>
      <c r="C292" s="140"/>
      <c r="D292" s="140"/>
      <c r="E292" s="140"/>
      <c r="F292" s="140"/>
      <c r="G292" s="140"/>
      <c r="H292" s="140"/>
      <c r="I292" s="140"/>
      <c r="J292" s="140"/>
      <c r="K292" s="140"/>
      <c r="L292" s="140"/>
      <c r="M292" s="140"/>
      <c r="N292" s="141"/>
      <c r="O292" s="140"/>
      <c r="P292" s="140"/>
      <c r="Q292" s="140"/>
      <c r="R292" s="140"/>
      <c r="S292" s="140"/>
      <c r="T292" s="140"/>
      <c r="U292" s="140"/>
      <c r="V292" s="140"/>
      <c r="W292" s="140"/>
      <c r="X292" s="140"/>
      <c r="Y292" s="140"/>
      <c r="Z292" s="140"/>
      <c r="AA292" s="140"/>
      <c r="AB292" s="103"/>
      <c r="AC292" s="103"/>
      <c r="AD292" s="103"/>
      <c r="AE292" s="103"/>
      <c r="AF292" s="103"/>
      <c r="AG292" s="103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5"/>
      <c r="BJ292" s="5"/>
      <c r="BK292" s="6"/>
      <c r="BL292" s="5"/>
      <c r="BM292" s="5"/>
      <c r="BN292" s="5"/>
      <c r="BO292" s="6"/>
      <c r="BP292" s="6"/>
    </row>
    <row r="293" spans="1:68" x14ac:dyDescent="0.55000000000000004">
      <c r="A293" s="140"/>
      <c r="B293" s="140"/>
      <c r="C293" s="140"/>
      <c r="D293" s="140"/>
      <c r="E293" s="140"/>
      <c r="F293" s="140"/>
      <c r="G293" s="140"/>
      <c r="H293" s="140"/>
      <c r="I293" s="140"/>
      <c r="J293" s="140"/>
      <c r="K293" s="140"/>
      <c r="L293" s="140"/>
      <c r="M293" s="140"/>
      <c r="N293" s="141"/>
      <c r="O293" s="140"/>
      <c r="P293" s="140"/>
      <c r="Q293" s="140"/>
      <c r="R293" s="140"/>
      <c r="S293" s="140"/>
      <c r="T293" s="140"/>
      <c r="U293" s="140"/>
      <c r="V293" s="140"/>
      <c r="W293" s="140"/>
      <c r="X293" s="140"/>
      <c r="Y293" s="140"/>
      <c r="Z293" s="140"/>
      <c r="AA293" s="140"/>
      <c r="AB293" s="103"/>
      <c r="AC293" s="103"/>
      <c r="AD293" s="103"/>
      <c r="AE293" s="103"/>
      <c r="AF293" s="103"/>
      <c r="AG293" s="103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5"/>
      <c r="BJ293" s="5"/>
      <c r="BK293" s="6"/>
      <c r="BL293" s="5"/>
      <c r="BM293" s="5"/>
      <c r="BN293" s="5"/>
      <c r="BO293" s="6"/>
      <c r="BP293" s="6"/>
    </row>
    <row r="294" spans="1:68" x14ac:dyDescent="0.55000000000000004">
      <c r="A294" s="140"/>
      <c r="B294" s="140"/>
      <c r="C294" s="140"/>
      <c r="D294" s="140"/>
      <c r="E294" s="140"/>
      <c r="F294" s="140"/>
      <c r="G294" s="140"/>
      <c r="H294" s="140"/>
      <c r="I294" s="140"/>
      <c r="J294" s="140"/>
      <c r="K294" s="140"/>
      <c r="L294" s="140"/>
      <c r="M294" s="140"/>
      <c r="N294" s="141"/>
      <c r="O294" s="140"/>
      <c r="P294" s="140"/>
      <c r="Q294" s="140"/>
      <c r="R294" s="140"/>
      <c r="S294" s="140"/>
      <c r="T294" s="140"/>
      <c r="U294" s="140"/>
      <c r="V294" s="140"/>
      <c r="W294" s="140"/>
      <c r="X294" s="140"/>
      <c r="Y294" s="140"/>
      <c r="Z294" s="140"/>
      <c r="AA294" s="140"/>
      <c r="AB294" s="103"/>
      <c r="AC294" s="103"/>
      <c r="AD294" s="103"/>
      <c r="AE294" s="103"/>
      <c r="AF294" s="103"/>
      <c r="AG294" s="103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5"/>
      <c r="BJ294" s="5"/>
      <c r="BK294" s="6"/>
      <c r="BL294" s="5"/>
      <c r="BM294" s="5"/>
      <c r="BN294" s="5"/>
      <c r="BO294" s="6"/>
      <c r="BP294" s="6"/>
    </row>
    <row r="295" spans="1:68" x14ac:dyDescent="0.55000000000000004">
      <c r="A295" s="140"/>
      <c r="B295" s="140"/>
      <c r="C295" s="140"/>
      <c r="D295" s="140"/>
      <c r="E295" s="140"/>
      <c r="F295" s="140"/>
      <c r="G295" s="140"/>
      <c r="H295" s="140"/>
      <c r="I295" s="140"/>
      <c r="J295" s="140"/>
      <c r="K295" s="140"/>
      <c r="L295" s="140"/>
      <c r="M295" s="140"/>
      <c r="N295" s="141"/>
      <c r="O295" s="140"/>
      <c r="P295" s="140"/>
      <c r="Q295" s="140"/>
      <c r="R295" s="140"/>
      <c r="S295" s="140"/>
      <c r="T295" s="140"/>
      <c r="U295" s="140"/>
      <c r="V295" s="140"/>
      <c r="W295" s="140"/>
      <c r="X295" s="140"/>
      <c r="Y295" s="140"/>
      <c r="Z295" s="140"/>
      <c r="AA295" s="140"/>
      <c r="AB295" s="103"/>
      <c r="AC295" s="103"/>
      <c r="AD295" s="103"/>
      <c r="AE295" s="103"/>
      <c r="AF295" s="103"/>
      <c r="AG295" s="103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5"/>
      <c r="BJ295" s="5"/>
      <c r="BK295" s="6"/>
      <c r="BL295" s="5"/>
      <c r="BM295" s="5"/>
      <c r="BN295" s="5"/>
      <c r="BO295" s="6"/>
      <c r="BP295" s="6"/>
    </row>
    <row r="296" spans="1:68" x14ac:dyDescent="0.55000000000000004">
      <c r="A296" s="140"/>
      <c r="B296" s="140"/>
      <c r="C296" s="140"/>
      <c r="D296" s="140"/>
      <c r="E296" s="140"/>
      <c r="F296" s="140"/>
      <c r="G296" s="140"/>
      <c r="H296" s="140"/>
      <c r="I296" s="140"/>
      <c r="J296" s="140"/>
      <c r="K296" s="140"/>
      <c r="L296" s="140"/>
      <c r="M296" s="140"/>
      <c r="N296" s="141"/>
      <c r="O296" s="140"/>
      <c r="P296" s="140"/>
      <c r="Q296" s="140"/>
      <c r="R296" s="140"/>
      <c r="S296" s="140"/>
      <c r="T296" s="140"/>
      <c r="U296" s="140"/>
      <c r="V296" s="140"/>
      <c r="W296" s="140"/>
      <c r="X296" s="140"/>
      <c r="Y296" s="140"/>
      <c r="Z296" s="140"/>
      <c r="AA296" s="140"/>
      <c r="AB296" s="103"/>
      <c r="AC296" s="103"/>
      <c r="AD296" s="103"/>
      <c r="AE296" s="103"/>
      <c r="AF296" s="103"/>
      <c r="AG296" s="103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5"/>
      <c r="BJ296" s="5"/>
      <c r="BK296" s="6"/>
      <c r="BL296" s="5"/>
      <c r="BM296" s="5"/>
      <c r="BN296" s="5"/>
      <c r="BO296" s="6"/>
      <c r="BP296" s="6"/>
    </row>
    <row r="297" spans="1:68" x14ac:dyDescent="0.55000000000000004">
      <c r="A297" s="140"/>
      <c r="B297" s="140"/>
      <c r="C297" s="140"/>
      <c r="D297" s="140"/>
      <c r="E297" s="140"/>
      <c r="F297" s="140"/>
      <c r="G297" s="140"/>
      <c r="H297" s="140"/>
      <c r="I297" s="140"/>
      <c r="J297" s="140"/>
      <c r="K297" s="140"/>
      <c r="L297" s="140"/>
      <c r="M297" s="140"/>
      <c r="N297" s="141"/>
      <c r="O297" s="140"/>
      <c r="P297" s="140"/>
      <c r="Q297" s="140"/>
      <c r="R297" s="140"/>
      <c r="S297" s="140"/>
      <c r="T297" s="140"/>
      <c r="U297" s="140"/>
      <c r="V297" s="140"/>
      <c r="W297" s="140"/>
      <c r="X297" s="140"/>
      <c r="Y297" s="140"/>
      <c r="Z297" s="140"/>
      <c r="AA297" s="140"/>
      <c r="AB297" s="103"/>
      <c r="AC297" s="103"/>
      <c r="AD297" s="103"/>
      <c r="AE297" s="103"/>
      <c r="AF297" s="103"/>
      <c r="AG297" s="103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5"/>
      <c r="BJ297" s="5"/>
      <c r="BK297" s="6"/>
      <c r="BL297" s="5"/>
      <c r="BM297" s="5"/>
      <c r="BN297" s="5"/>
      <c r="BO297" s="6"/>
      <c r="BP297" s="6"/>
    </row>
    <row r="298" spans="1:68" x14ac:dyDescent="0.55000000000000004">
      <c r="A298" s="140"/>
      <c r="B298" s="140"/>
      <c r="C298" s="140"/>
      <c r="D298" s="140"/>
      <c r="E298" s="140"/>
      <c r="F298" s="140"/>
      <c r="G298" s="140"/>
      <c r="H298" s="140"/>
      <c r="I298" s="140"/>
      <c r="J298" s="140"/>
      <c r="K298" s="140"/>
      <c r="L298" s="140"/>
      <c r="M298" s="140"/>
      <c r="N298" s="141"/>
      <c r="O298" s="140"/>
      <c r="P298" s="140"/>
      <c r="Q298" s="140"/>
      <c r="R298" s="140"/>
      <c r="S298" s="140"/>
      <c r="T298" s="140"/>
      <c r="U298" s="140"/>
      <c r="V298" s="140"/>
      <c r="W298" s="140"/>
      <c r="X298" s="140"/>
      <c r="Y298" s="140"/>
      <c r="Z298" s="140"/>
      <c r="AA298" s="140"/>
      <c r="AB298" s="103"/>
      <c r="AC298" s="103"/>
      <c r="AD298" s="103"/>
      <c r="AE298" s="103"/>
      <c r="AF298" s="103"/>
      <c r="AG298" s="103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5"/>
      <c r="BJ298" s="5"/>
      <c r="BK298" s="6"/>
      <c r="BL298" s="5"/>
      <c r="BM298" s="5"/>
      <c r="BN298" s="5"/>
      <c r="BO298" s="6"/>
      <c r="BP298" s="6"/>
    </row>
    <row r="299" spans="1:68" x14ac:dyDescent="0.55000000000000004">
      <c r="A299" s="140"/>
      <c r="B299" s="140"/>
      <c r="C299" s="140"/>
      <c r="D299" s="140"/>
      <c r="E299" s="140"/>
      <c r="F299" s="140"/>
      <c r="G299" s="140"/>
      <c r="H299" s="140"/>
      <c r="I299" s="140"/>
      <c r="J299" s="140"/>
      <c r="K299" s="140"/>
      <c r="L299" s="140"/>
      <c r="M299" s="140"/>
      <c r="N299" s="141"/>
      <c r="O299" s="140"/>
      <c r="P299" s="140"/>
      <c r="Q299" s="140"/>
      <c r="R299" s="140"/>
      <c r="S299" s="140"/>
      <c r="T299" s="140"/>
      <c r="U299" s="140"/>
      <c r="V299" s="140"/>
      <c r="W299" s="140"/>
      <c r="X299" s="140"/>
      <c r="Y299" s="140"/>
      <c r="Z299" s="140"/>
      <c r="AA299" s="140"/>
      <c r="AB299" s="103"/>
      <c r="AC299" s="103"/>
      <c r="AD299" s="103"/>
      <c r="AE299" s="103"/>
      <c r="AF299" s="103"/>
      <c r="AG299" s="103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5"/>
      <c r="BJ299" s="5"/>
      <c r="BK299" s="6"/>
      <c r="BL299" s="5"/>
      <c r="BM299" s="5"/>
      <c r="BN299" s="5"/>
      <c r="BO299" s="6"/>
      <c r="BP299" s="6"/>
    </row>
    <row r="300" spans="1:68" x14ac:dyDescent="0.55000000000000004">
      <c r="A300" s="140"/>
      <c r="B300" s="140"/>
      <c r="C300" s="140"/>
      <c r="D300" s="140"/>
      <c r="E300" s="140"/>
      <c r="F300" s="140"/>
      <c r="G300" s="140"/>
      <c r="H300" s="140"/>
      <c r="I300" s="140"/>
      <c r="J300" s="140"/>
      <c r="K300" s="140"/>
      <c r="L300" s="140"/>
      <c r="M300" s="140"/>
      <c r="N300" s="141"/>
      <c r="O300" s="140"/>
      <c r="P300" s="140"/>
      <c r="Q300" s="140"/>
      <c r="R300" s="140"/>
      <c r="S300" s="140"/>
      <c r="T300" s="140"/>
      <c r="U300" s="140"/>
      <c r="V300" s="140"/>
      <c r="W300" s="140"/>
      <c r="X300" s="140"/>
      <c r="Y300" s="140"/>
      <c r="Z300" s="140"/>
      <c r="AA300" s="140"/>
      <c r="AB300" s="103"/>
      <c r="AC300" s="103"/>
      <c r="AD300" s="103"/>
      <c r="AE300" s="103"/>
      <c r="AF300" s="103"/>
      <c r="AG300" s="103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5"/>
      <c r="BJ300" s="5"/>
      <c r="BK300" s="6"/>
      <c r="BL300" s="5"/>
      <c r="BM300" s="5"/>
      <c r="BN300" s="5"/>
      <c r="BO300" s="6"/>
      <c r="BP300" s="6"/>
    </row>
    <row r="301" spans="1:68" x14ac:dyDescent="0.55000000000000004">
      <c r="A301" s="140"/>
      <c r="B301" s="140"/>
      <c r="C301" s="140"/>
      <c r="D301" s="140"/>
      <c r="E301" s="140"/>
      <c r="F301" s="140"/>
      <c r="G301" s="140"/>
      <c r="H301" s="140"/>
      <c r="I301" s="140"/>
      <c r="J301" s="140"/>
      <c r="K301" s="140"/>
      <c r="L301" s="140"/>
      <c r="M301" s="140"/>
      <c r="N301" s="141"/>
      <c r="O301" s="140"/>
      <c r="P301" s="140"/>
      <c r="Q301" s="140"/>
      <c r="R301" s="140"/>
      <c r="S301" s="140"/>
      <c r="T301" s="140"/>
      <c r="U301" s="140"/>
      <c r="V301" s="140"/>
      <c r="W301" s="140"/>
      <c r="X301" s="140"/>
      <c r="Y301" s="140"/>
      <c r="Z301" s="140"/>
      <c r="AA301" s="140"/>
      <c r="AB301" s="103"/>
      <c r="AC301" s="103"/>
      <c r="AD301" s="103"/>
      <c r="AE301" s="103"/>
      <c r="AF301" s="103"/>
      <c r="AG301" s="103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5"/>
      <c r="BJ301" s="5"/>
      <c r="BK301" s="6"/>
      <c r="BL301" s="5"/>
      <c r="BM301" s="5"/>
      <c r="BN301" s="5"/>
      <c r="BO301" s="6"/>
      <c r="BP301" s="6"/>
    </row>
    <row r="302" spans="1:68" x14ac:dyDescent="0.55000000000000004">
      <c r="A302" s="140"/>
      <c r="B302" s="140"/>
      <c r="C302" s="140"/>
      <c r="D302" s="140"/>
      <c r="E302" s="140"/>
      <c r="F302" s="140"/>
      <c r="G302" s="140"/>
      <c r="H302" s="140"/>
      <c r="I302" s="140"/>
      <c r="J302" s="140"/>
      <c r="K302" s="140"/>
      <c r="L302" s="140"/>
      <c r="M302" s="140"/>
      <c r="N302" s="141"/>
      <c r="O302" s="140"/>
      <c r="P302" s="140"/>
      <c r="Q302" s="140"/>
      <c r="R302" s="140"/>
      <c r="S302" s="140"/>
      <c r="T302" s="140"/>
      <c r="U302" s="140"/>
      <c r="V302" s="140"/>
      <c r="W302" s="140"/>
      <c r="X302" s="140"/>
      <c r="Y302" s="140"/>
      <c r="Z302" s="140"/>
      <c r="AA302" s="140"/>
      <c r="AB302" s="103"/>
      <c r="AC302" s="103"/>
      <c r="AD302" s="103"/>
      <c r="AE302" s="103"/>
      <c r="AF302" s="103"/>
      <c r="AG302" s="103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5"/>
      <c r="BJ302" s="5"/>
      <c r="BK302" s="6"/>
      <c r="BL302" s="5"/>
      <c r="BM302" s="5"/>
      <c r="BN302" s="5"/>
      <c r="BO302" s="6"/>
      <c r="BP302" s="6"/>
    </row>
    <row r="303" spans="1:68" x14ac:dyDescent="0.55000000000000004">
      <c r="A303" s="140"/>
      <c r="B303" s="140"/>
      <c r="C303" s="140"/>
      <c r="D303" s="140"/>
      <c r="E303" s="140"/>
      <c r="F303" s="140"/>
      <c r="G303" s="140"/>
      <c r="H303" s="140"/>
      <c r="I303" s="140"/>
      <c r="J303" s="140"/>
      <c r="K303" s="140"/>
      <c r="L303" s="140"/>
      <c r="M303" s="140"/>
      <c r="N303" s="141"/>
      <c r="O303" s="140"/>
      <c r="P303" s="140"/>
      <c r="Q303" s="140"/>
      <c r="R303" s="140"/>
      <c r="S303" s="140"/>
      <c r="T303" s="140"/>
      <c r="U303" s="140"/>
      <c r="V303" s="140"/>
      <c r="W303" s="140"/>
      <c r="X303" s="140"/>
      <c r="Y303" s="140"/>
      <c r="Z303" s="140"/>
      <c r="AA303" s="140"/>
      <c r="AB303" s="103"/>
      <c r="AC303" s="103"/>
      <c r="AD303" s="103"/>
      <c r="AE303" s="103"/>
      <c r="AF303" s="103"/>
      <c r="AG303" s="103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5"/>
      <c r="BJ303" s="5"/>
      <c r="BK303" s="6"/>
      <c r="BL303" s="5"/>
      <c r="BM303" s="5"/>
      <c r="BN303" s="5"/>
      <c r="BO303" s="6"/>
      <c r="BP303" s="6"/>
    </row>
    <row r="304" spans="1:68" x14ac:dyDescent="0.55000000000000004">
      <c r="A304" s="140"/>
      <c r="B304" s="140"/>
      <c r="C304" s="140"/>
      <c r="D304" s="140"/>
      <c r="E304" s="140"/>
      <c r="F304" s="140"/>
      <c r="G304" s="140"/>
      <c r="H304" s="140"/>
      <c r="I304" s="140"/>
      <c r="J304" s="140"/>
      <c r="K304" s="140"/>
      <c r="L304" s="140"/>
      <c r="M304" s="140"/>
      <c r="N304" s="141"/>
      <c r="O304" s="140"/>
      <c r="P304" s="140"/>
      <c r="Q304" s="140"/>
      <c r="R304" s="140"/>
      <c r="S304" s="140"/>
      <c r="T304" s="140"/>
      <c r="U304" s="140"/>
      <c r="V304" s="140"/>
      <c r="W304" s="140"/>
      <c r="X304" s="140"/>
      <c r="Y304" s="140"/>
      <c r="Z304" s="140"/>
      <c r="AA304" s="140"/>
      <c r="AB304" s="103"/>
      <c r="AC304" s="103"/>
      <c r="AD304" s="103"/>
      <c r="AE304" s="103"/>
      <c r="AF304" s="103"/>
      <c r="AG304" s="103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5"/>
      <c r="BJ304" s="5"/>
      <c r="BK304" s="6"/>
      <c r="BL304" s="5"/>
      <c r="BM304" s="5"/>
      <c r="BN304" s="5"/>
      <c r="BO304" s="6"/>
      <c r="BP304" s="6"/>
    </row>
    <row r="305" spans="1:68" x14ac:dyDescent="0.55000000000000004">
      <c r="A305" s="140"/>
      <c r="B305" s="140"/>
      <c r="C305" s="140"/>
      <c r="D305" s="140"/>
      <c r="E305" s="140"/>
      <c r="F305" s="140"/>
      <c r="G305" s="140"/>
      <c r="H305" s="140"/>
      <c r="I305" s="140"/>
      <c r="J305" s="140"/>
      <c r="K305" s="140"/>
      <c r="L305" s="140"/>
      <c r="M305" s="140"/>
      <c r="N305" s="141"/>
      <c r="O305" s="140"/>
      <c r="P305" s="140"/>
      <c r="Q305" s="140"/>
      <c r="R305" s="140"/>
      <c r="S305" s="140"/>
      <c r="T305" s="140"/>
      <c r="U305" s="140"/>
      <c r="V305" s="140"/>
      <c r="W305" s="140"/>
      <c r="X305" s="140"/>
      <c r="Y305" s="140"/>
      <c r="Z305" s="140"/>
      <c r="AA305" s="140"/>
      <c r="AB305" s="103"/>
      <c r="AC305" s="103"/>
      <c r="AD305" s="103"/>
      <c r="AE305" s="103"/>
      <c r="AF305" s="103"/>
      <c r="AG305" s="103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5"/>
      <c r="BJ305" s="5"/>
      <c r="BK305" s="6"/>
      <c r="BL305" s="5"/>
      <c r="BM305" s="5"/>
      <c r="BN305" s="5"/>
      <c r="BO305" s="6"/>
      <c r="BP305" s="6"/>
    </row>
    <row r="306" spans="1:68" x14ac:dyDescent="0.55000000000000004">
      <c r="A306" s="140"/>
      <c r="B306" s="140"/>
      <c r="C306" s="140"/>
      <c r="D306" s="140"/>
      <c r="E306" s="140"/>
      <c r="F306" s="140"/>
      <c r="G306" s="140"/>
      <c r="H306" s="140"/>
      <c r="I306" s="140"/>
      <c r="J306" s="140"/>
      <c r="K306" s="140"/>
      <c r="L306" s="140"/>
      <c r="M306" s="140"/>
      <c r="N306" s="141"/>
      <c r="O306" s="140"/>
      <c r="P306" s="140"/>
      <c r="Q306" s="140"/>
      <c r="R306" s="140"/>
      <c r="S306" s="140"/>
      <c r="T306" s="140"/>
      <c r="U306" s="140"/>
      <c r="V306" s="140"/>
      <c r="W306" s="140"/>
      <c r="X306" s="140"/>
      <c r="Y306" s="140"/>
      <c r="Z306" s="140"/>
      <c r="AA306" s="140"/>
      <c r="AB306" s="103"/>
      <c r="AC306" s="103"/>
      <c r="AD306" s="103"/>
      <c r="AE306" s="103"/>
      <c r="AF306" s="103"/>
      <c r="AG306" s="103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5"/>
      <c r="BJ306" s="5"/>
      <c r="BK306" s="6"/>
      <c r="BL306" s="5"/>
      <c r="BM306" s="5"/>
      <c r="BN306" s="5"/>
      <c r="BO306" s="6"/>
      <c r="BP306" s="6"/>
    </row>
    <row r="307" spans="1:68" x14ac:dyDescent="0.55000000000000004">
      <c r="A307" s="140"/>
      <c r="B307" s="140"/>
      <c r="C307" s="140"/>
      <c r="D307" s="140"/>
      <c r="E307" s="140"/>
      <c r="F307" s="140"/>
      <c r="G307" s="140"/>
      <c r="H307" s="140"/>
      <c r="I307" s="140"/>
      <c r="J307" s="140"/>
      <c r="K307" s="140"/>
      <c r="L307" s="140"/>
      <c r="M307" s="140"/>
      <c r="N307" s="141"/>
      <c r="O307" s="140"/>
      <c r="P307" s="140"/>
      <c r="Q307" s="140"/>
      <c r="R307" s="140"/>
      <c r="S307" s="140"/>
      <c r="T307" s="140"/>
      <c r="U307" s="140"/>
      <c r="V307" s="140"/>
      <c r="W307" s="140"/>
      <c r="X307" s="140"/>
      <c r="Y307" s="140"/>
      <c r="Z307" s="140"/>
      <c r="AA307" s="140"/>
      <c r="AB307" s="103"/>
      <c r="AC307" s="103"/>
      <c r="AD307" s="103"/>
      <c r="AE307" s="103"/>
      <c r="AF307" s="103"/>
      <c r="AG307" s="103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5"/>
      <c r="BJ307" s="5"/>
      <c r="BK307" s="6"/>
      <c r="BL307" s="5"/>
      <c r="BM307" s="5"/>
      <c r="BN307" s="5"/>
      <c r="BO307" s="6"/>
      <c r="BP307" s="6"/>
    </row>
    <row r="308" spans="1:68" x14ac:dyDescent="0.55000000000000004">
      <c r="A308" s="140"/>
      <c r="B308" s="140"/>
      <c r="C308" s="140"/>
      <c r="D308" s="140"/>
      <c r="E308" s="140"/>
      <c r="F308" s="140"/>
      <c r="G308" s="140"/>
      <c r="H308" s="140"/>
      <c r="I308" s="140"/>
      <c r="J308" s="140"/>
      <c r="K308" s="140"/>
      <c r="L308" s="140"/>
      <c r="M308" s="140"/>
      <c r="N308" s="141"/>
      <c r="O308" s="140"/>
      <c r="P308" s="140"/>
      <c r="Q308" s="140"/>
      <c r="R308" s="140"/>
      <c r="S308" s="140"/>
      <c r="T308" s="140"/>
      <c r="U308" s="140"/>
      <c r="V308" s="140"/>
      <c r="W308" s="140"/>
      <c r="X308" s="140"/>
      <c r="Y308" s="140"/>
      <c r="Z308" s="140"/>
      <c r="AA308" s="140"/>
      <c r="AB308" s="103"/>
      <c r="AC308" s="103"/>
      <c r="AD308" s="103"/>
      <c r="AE308" s="103"/>
      <c r="AF308" s="103"/>
      <c r="AG308" s="103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5"/>
      <c r="BJ308" s="5"/>
      <c r="BK308" s="6"/>
      <c r="BL308" s="5"/>
      <c r="BM308" s="5"/>
      <c r="BN308" s="5"/>
      <c r="BO308" s="6"/>
      <c r="BP308" s="6"/>
    </row>
    <row r="309" spans="1:68" x14ac:dyDescent="0.55000000000000004">
      <c r="A309" s="140"/>
      <c r="B309" s="140"/>
      <c r="C309" s="140"/>
      <c r="D309" s="140"/>
      <c r="E309" s="140"/>
      <c r="F309" s="140"/>
      <c r="G309" s="140"/>
      <c r="H309" s="140"/>
      <c r="I309" s="140"/>
      <c r="J309" s="140"/>
      <c r="K309" s="140"/>
      <c r="L309" s="140"/>
      <c r="M309" s="140"/>
      <c r="N309" s="141"/>
      <c r="O309" s="140"/>
      <c r="P309" s="140"/>
      <c r="Q309" s="140"/>
      <c r="R309" s="140"/>
      <c r="S309" s="140"/>
      <c r="T309" s="140"/>
      <c r="U309" s="140"/>
      <c r="V309" s="140"/>
      <c r="W309" s="140"/>
      <c r="X309" s="140"/>
      <c r="Y309" s="140"/>
      <c r="Z309" s="140"/>
      <c r="AA309" s="140"/>
      <c r="AB309" s="103"/>
      <c r="AC309" s="103"/>
      <c r="AD309" s="103"/>
      <c r="AE309" s="103"/>
      <c r="AF309" s="103"/>
      <c r="AG309" s="103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5"/>
      <c r="BJ309" s="5"/>
      <c r="BK309" s="6"/>
      <c r="BL309" s="5"/>
      <c r="BM309" s="5"/>
      <c r="BN309" s="5"/>
      <c r="BO309" s="6"/>
      <c r="BP309" s="6"/>
    </row>
    <row r="310" spans="1:68" x14ac:dyDescent="0.55000000000000004">
      <c r="A310" s="140"/>
      <c r="B310" s="140"/>
      <c r="C310" s="140"/>
      <c r="D310" s="140"/>
      <c r="E310" s="140"/>
      <c r="F310" s="140"/>
      <c r="G310" s="140"/>
      <c r="H310" s="140"/>
      <c r="I310" s="140"/>
      <c r="J310" s="140"/>
      <c r="K310" s="140"/>
      <c r="L310" s="140"/>
      <c r="M310" s="140"/>
      <c r="N310" s="141"/>
      <c r="O310" s="140"/>
      <c r="P310" s="140"/>
      <c r="Q310" s="140"/>
      <c r="R310" s="140"/>
      <c r="S310" s="140"/>
      <c r="T310" s="140"/>
      <c r="U310" s="140"/>
      <c r="V310" s="140"/>
      <c r="W310" s="140"/>
      <c r="X310" s="140"/>
      <c r="Y310" s="140"/>
      <c r="Z310" s="140"/>
      <c r="AA310" s="140"/>
      <c r="AB310" s="103"/>
      <c r="AC310" s="103"/>
      <c r="AD310" s="103"/>
      <c r="AE310" s="103"/>
      <c r="AF310" s="103"/>
      <c r="AG310" s="103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5"/>
      <c r="BJ310" s="5"/>
      <c r="BK310" s="6"/>
      <c r="BL310" s="5"/>
      <c r="BM310" s="5"/>
      <c r="BN310" s="5"/>
      <c r="BO310" s="6"/>
      <c r="BP310" s="6"/>
    </row>
    <row r="311" spans="1:68" x14ac:dyDescent="0.55000000000000004">
      <c r="A311" s="140"/>
      <c r="B311" s="140"/>
      <c r="C311" s="140"/>
      <c r="D311" s="140"/>
      <c r="E311" s="140"/>
      <c r="F311" s="140"/>
      <c r="G311" s="140"/>
      <c r="H311" s="140"/>
      <c r="I311" s="140"/>
      <c r="J311" s="140"/>
      <c r="K311" s="140"/>
      <c r="L311" s="140"/>
      <c r="M311" s="140"/>
      <c r="N311" s="141"/>
      <c r="O311" s="140"/>
      <c r="P311" s="140"/>
      <c r="Q311" s="140"/>
      <c r="R311" s="140"/>
      <c r="S311" s="140"/>
      <c r="T311" s="140"/>
      <c r="U311" s="140"/>
      <c r="V311" s="140"/>
      <c r="W311" s="140"/>
      <c r="X311" s="140"/>
      <c r="Y311" s="140"/>
      <c r="Z311" s="140"/>
      <c r="AA311" s="140"/>
      <c r="AB311" s="103"/>
      <c r="AC311" s="103"/>
      <c r="AD311" s="103"/>
      <c r="AE311" s="103"/>
      <c r="AF311" s="103"/>
      <c r="AG311" s="103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5"/>
      <c r="BJ311" s="5"/>
      <c r="BK311" s="6"/>
      <c r="BL311" s="5"/>
      <c r="BM311" s="5"/>
      <c r="BN311" s="5"/>
      <c r="BO311" s="6"/>
      <c r="BP311" s="6"/>
    </row>
    <row r="312" spans="1:68" x14ac:dyDescent="0.55000000000000004">
      <c r="A312" s="140"/>
      <c r="B312" s="140"/>
      <c r="C312" s="140"/>
      <c r="D312" s="140"/>
      <c r="E312" s="140"/>
      <c r="F312" s="140"/>
      <c r="G312" s="140"/>
      <c r="H312" s="140"/>
      <c r="I312" s="140"/>
      <c r="J312" s="140"/>
      <c r="K312" s="140"/>
      <c r="L312" s="140"/>
      <c r="M312" s="140"/>
      <c r="N312" s="141"/>
      <c r="O312" s="140"/>
      <c r="P312" s="140"/>
      <c r="Q312" s="140"/>
      <c r="R312" s="140"/>
      <c r="S312" s="140"/>
      <c r="T312" s="140"/>
      <c r="U312" s="140"/>
      <c r="V312" s="140"/>
      <c r="W312" s="140"/>
      <c r="X312" s="140"/>
      <c r="Y312" s="140"/>
      <c r="Z312" s="140"/>
      <c r="AA312" s="140"/>
      <c r="AB312" s="103"/>
      <c r="AC312" s="103"/>
      <c r="AD312" s="103"/>
      <c r="AE312" s="103"/>
      <c r="AF312" s="103"/>
      <c r="AG312" s="103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5"/>
      <c r="BJ312" s="5"/>
      <c r="BK312" s="6"/>
      <c r="BL312" s="5"/>
      <c r="BM312" s="5"/>
      <c r="BN312" s="5"/>
      <c r="BO312" s="6"/>
      <c r="BP312" s="6"/>
    </row>
    <row r="313" spans="1:68" x14ac:dyDescent="0.55000000000000004">
      <c r="A313" s="140"/>
      <c r="B313" s="140"/>
      <c r="C313" s="140"/>
      <c r="D313" s="140"/>
      <c r="E313" s="140"/>
      <c r="F313" s="140"/>
      <c r="G313" s="140"/>
      <c r="H313" s="140"/>
      <c r="I313" s="140"/>
      <c r="J313" s="140"/>
      <c r="K313" s="140"/>
      <c r="L313" s="140"/>
      <c r="M313" s="140"/>
      <c r="N313" s="141"/>
      <c r="O313" s="140"/>
      <c r="P313" s="140"/>
      <c r="Q313" s="140"/>
      <c r="R313" s="140"/>
      <c r="S313" s="140"/>
      <c r="T313" s="140"/>
      <c r="U313" s="140"/>
      <c r="V313" s="140"/>
      <c r="W313" s="140"/>
      <c r="X313" s="140"/>
      <c r="Y313" s="140"/>
      <c r="Z313" s="140"/>
      <c r="AA313" s="140"/>
      <c r="AB313" s="103"/>
      <c r="AC313" s="103"/>
      <c r="AD313" s="103"/>
      <c r="AE313" s="103"/>
      <c r="AF313" s="103"/>
      <c r="AG313" s="103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5"/>
      <c r="BJ313" s="5"/>
      <c r="BK313" s="6"/>
      <c r="BL313" s="5"/>
      <c r="BM313" s="5"/>
      <c r="BN313" s="5"/>
      <c r="BO313" s="6"/>
      <c r="BP313" s="6"/>
    </row>
    <row r="314" spans="1:68" x14ac:dyDescent="0.55000000000000004">
      <c r="A314" s="140"/>
      <c r="B314" s="140"/>
      <c r="C314" s="140"/>
      <c r="D314" s="140"/>
      <c r="E314" s="140"/>
      <c r="F314" s="140"/>
      <c r="G314" s="140"/>
      <c r="H314" s="140"/>
      <c r="I314" s="140"/>
      <c r="J314" s="140"/>
      <c r="K314" s="140"/>
      <c r="L314" s="140"/>
      <c r="M314" s="140"/>
      <c r="N314" s="141"/>
      <c r="O314" s="140"/>
      <c r="P314" s="140"/>
      <c r="Q314" s="140"/>
      <c r="R314" s="140"/>
      <c r="S314" s="140"/>
      <c r="T314" s="140"/>
      <c r="U314" s="140"/>
      <c r="V314" s="140"/>
      <c r="W314" s="140"/>
      <c r="X314" s="140"/>
      <c r="Y314" s="140"/>
      <c r="Z314" s="140"/>
      <c r="AA314" s="140"/>
      <c r="AB314" s="103"/>
      <c r="AC314" s="103"/>
      <c r="AD314" s="103"/>
      <c r="AE314" s="103"/>
      <c r="AF314" s="103"/>
      <c r="AG314" s="103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5"/>
      <c r="BJ314" s="5"/>
      <c r="BK314" s="6"/>
      <c r="BL314" s="5"/>
      <c r="BM314" s="5"/>
      <c r="BN314" s="5"/>
      <c r="BO314" s="6"/>
      <c r="BP314" s="6"/>
    </row>
    <row r="315" spans="1:68" x14ac:dyDescent="0.55000000000000004">
      <c r="A315" s="140"/>
      <c r="B315" s="140"/>
      <c r="C315" s="140"/>
      <c r="D315" s="140"/>
      <c r="E315" s="140"/>
      <c r="F315" s="140"/>
      <c r="G315" s="140"/>
      <c r="H315" s="140"/>
      <c r="I315" s="140"/>
      <c r="J315" s="140"/>
      <c r="K315" s="140"/>
      <c r="L315" s="140"/>
      <c r="M315" s="140"/>
      <c r="N315" s="141"/>
      <c r="O315" s="140"/>
      <c r="P315" s="140"/>
      <c r="Q315" s="140"/>
      <c r="R315" s="140"/>
      <c r="S315" s="140"/>
      <c r="T315" s="140"/>
      <c r="U315" s="140"/>
      <c r="V315" s="140"/>
      <c r="W315" s="140"/>
      <c r="X315" s="140"/>
      <c r="Y315" s="140"/>
      <c r="Z315" s="140"/>
      <c r="AA315" s="140"/>
      <c r="AB315" s="103"/>
      <c r="AC315" s="103"/>
      <c r="AD315" s="103"/>
      <c r="AE315" s="103"/>
      <c r="AF315" s="103"/>
      <c r="AG315" s="103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5"/>
      <c r="BJ315" s="5"/>
      <c r="BK315" s="6"/>
      <c r="BL315" s="5"/>
      <c r="BM315" s="5"/>
      <c r="BN315" s="5"/>
      <c r="BO315" s="6"/>
      <c r="BP315" s="6"/>
    </row>
    <row r="316" spans="1:68" x14ac:dyDescent="0.55000000000000004">
      <c r="A316" s="140"/>
      <c r="B316" s="140"/>
      <c r="C316" s="140"/>
      <c r="D316" s="140"/>
      <c r="E316" s="140"/>
      <c r="F316" s="140"/>
      <c r="G316" s="140"/>
      <c r="H316" s="140"/>
      <c r="I316" s="140"/>
      <c r="J316" s="140"/>
      <c r="K316" s="140"/>
      <c r="L316" s="140"/>
      <c r="M316" s="140"/>
      <c r="N316" s="141"/>
      <c r="O316" s="140"/>
      <c r="P316" s="140"/>
      <c r="Q316" s="140"/>
      <c r="R316" s="140"/>
      <c r="S316" s="140"/>
      <c r="T316" s="140"/>
      <c r="U316" s="140"/>
      <c r="V316" s="140"/>
      <c r="W316" s="140"/>
      <c r="X316" s="140"/>
      <c r="Y316" s="140"/>
      <c r="Z316" s="140"/>
      <c r="AA316" s="140"/>
      <c r="AB316" s="103"/>
      <c r="AC316" s="103"/>
      <c r="AD316" s="103"/>
      <c r="AE316" s="103"/>
      <c r="AF316" s="103"/>
      <c r="AG316" s="103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5"/>
      <c r="BJ316" s="5"/>
      <c r="BK316" s="6"/>
      <c r="BL316" s="5"/>
      <c r="BM316" s="5"/>
      <c r="BN316" s="5"/>
      <c r="BO316" s="6"/>
      <c r="BP316" s="6"/>
    </row>
    <row r="317" spans="1:68" x14ac:dyDescent="0.55000000000000004">
      <c r="A317" s="140"/>
      <c r="B317" s="140"/>
      <c r="C317" s="140"/>
      <c r="D317" s="140"/>
      <c r="E317" s="140"/>
      <c r="F317" s="140"/>
      <c r="G317" s="140"/>
      <c r="H317" s="140"/>
      <c r="I317" s="140"/>
      <c r="J317" s="140"/>
      <c r="K317" s="140"/>
      <c r="L317" s="140"/>
      <c r="M317" s="140"/>
      <c r="N317" s="141"/>
      <c r="O317" s="140"/>
      <c r="P317" s="140"/>
      <c r="Q317" s="140"/>
      <c r="R317" s="140"/>
      <c r="S317" s="140"/>
      <c r="T317" s="140"/>
      <c r="U317" s="140"/>
      <c r="V317" s="140"/>
      <c r="W317" s="140"/>
      <c r="X317" s="140"/>
      <c r="Y317" s="140"/>
      <c r="Z317" s="140"/>
      <c r="AA317" s="140"/>
      <c r="AB317" s="103"/>
      <c r="AC317" s="103"/>
      <c r="AD317" s="103"/>
      <c r="AE317" s="103"/>
      <c r="AF317" s="103"/>
      <c r="AG317" s="103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5"/>
      <c r="BJ317" s="5"/>
      <c r="BK317" s="6"/>
      <c r="BL317" s="5"/>
      <c r="BM317" s="5"/>
      <c r="BN317" s="5"/>
      <c r="BO317" s="6"/>
      <c r="BP317" s="6"/>
    </row>
    <row r="318" spans="1:68" x14ac:dyDescent="0.55000000000000004">
      <c r="A318" s="140"/>
      <c r="B318" s="140"/>
      <c r="C318" s="140"/>
      <c r="D318" s="140"/>
      <c r="E318" s="140"/>
      <c r="F318" s="140"/>
      <c r="G318" s="140"/>
      <c r="H318" s="140"/>
      <c r="I318" s="140"/>
      <c r="J318" s="140"/>
      <c r="K318" s="140"/>
      <c r="L318" s="140"/>
      <c r="M318" s="140"/>
      <c r="N318" s="141"/>
      <c r="O318" s="140"/>
      <c r="P318" s="140"/>
      <c r="Q318" s="140"/>
      <c r="R318" s="140"/>
      <c r="S318" s="140"/>
      <c r="T318" s="140"/>
      <c r="U318" s="140"/>
      <c r="V318" s="140"/>
      <c r="W318" s="140"/>
      <c r="X318" s="140"/>
      <c r="Y318" s="140"/>
      <c r="Z318" s="140"/>
      <c r="AA318" s="140"/>
      <c r="AB318" s="103"/>
      <c r="AC318" s="103"/>
      <c r="AD318" s="103"/>
      <c r="AE318" s="103"/>
      <c r="AF318" s="103"/>
      <c r="AG318" s="103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5"/>
      <c r="BJ318" s="5"/>
      <c r="BK318" s="6"/>
      <c r="BL318" s="5"/>
      <c r="BM318" s="5"/>
      <c r="BN318" s="5"/>
      <c r="BO318" s="6"/>
      <c r="BP318" s="6"/>
    </row>
    <row r="319" spans="1:68" x14ac:dyDescent="0.55000000000000004">
      <c r="A319" s="140"/>
      <c r="B319" s="140"/>
      <c r="C319" s="140"/>
      <c r="D319" s="140"/>
      <c r="E319" s="140"/>
      <c r="F319" s="140"/>
      <c r="G319" s="140"/>
      <c r="H319" s="140"/>
      <c r="I319" s="140"/>
      <c r="J319" s="140"/>
      <c r="K319" s="140"/>
      <c r="L319" s="140"/>
      <c r="M319" s="140"/>
      <c r="N319" s="141"/>
      <c r="O319" s="140"/>
      <c r="P319" s="140"/>
      <c r="Q319" s="140"/>
      <c r="R319" s="140"/>
      <c r="S319" s="140"/>
      <c r="T319" s="140"/>
      <c r="U319" s="140"/>
      <c r="V319" s="140"/>
      <c r="W319" s="140"/>
      <c r="X319" s="140"/>
      <c r="Y319" s="140"/>
      <c r="Z319" s="140"/>
      <c r="AA319" s="140"/>
      <c r="AB319" s="103"/>
      <c r="AC319" s="103"/>
      <c r="AD319" s="103"/>
      <c r="AE319" s="103"/>
      <c r="AF319" s="103"/>
      <c r="AG319" s="103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5"/>
      <c r="BJ319" s="5"/>
      <c r="BK319" s="6"/>
      <c r="BL319" s="5"/>
      <c r="BM319" s="5"/>
      <c r="BN319" s="5"/>
      <c r="BO319" s="6"/>
      <c r="BP319" s="6"/>
    </row>
    <row r="320" spans="1:68" x14ac:dyDescent="0.55000000000000004">
      <c r="A320" s="140"/>
      <c r="B320" s="140"/>
      <c r="C320" s="140"/>
      <c r="D320" s="140"/>
      <c r="E320" s="140"/>
      <c r="F320" s="140"/>
      <c r="G320" s="140"/>
      <c r="H320" s="140"/>
      <c r="I320" s="140"/>
      <c r="J320" s="140"/>
      <c r="K320" s="140"/>
      <c r="L320" s="140"/>
      <c r="M320" s="140"/>
      <c r="N320" s="141"/>
      <c r="O320" s="140"/>
      <c r="P320" s="140"/>
      <c r="Q320" s="140"/>
      <c r="R320" s="140"/>
      <c r="S320" s="140"/>
      <c r="T320" s="140"/>
      <c r="U320" s="140"/>
      <c r="V320" s="140"/>
      <c r="W320" s="140"/>
      <c r="X320" s="140"/>
      <c r="Y320" s="140"/>
      <c r="Z320" s="140"/>
      <c r="AA320" s="140"/>
      <c r="AB320" s="103"/>
      <c r="AC320" s="103"/>
      <c r="AD320" s="103"/>
      <c r="AE320" s="103"/>
      <c r="AF320" s="103"/>
      <c r="AG320" s="103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5"/>
      <c r="BJ320" s="5"/>
      <c r="BK320" s="6"/>
      <c r="BL320" s="5"/>
      <c r="BM320" s="5"/>
      <c r="BN320" s="5"/>
      <c r="BO320" s="6"/>
      <c r="BP320" s="6"/>
    </row>
    <row r="321" spans="1:68" x14ac:dyDescent="0.55000000000000004">
      <c r="A321" s="140"/>
      <c r="B321" s="140"/>
      <c r="C321" s="140"/>
      <c r="D321" s="140"/>
      <c r="E321" s="140"/>
      <c r="F321" s="140"/>
      <c r="G321" s="140"/>
      <c r="H321" s="140"/>
      <c r="I321" s="140"/>
      <c r="J321" s="140"/>
      <c r="K321" s="140"/>
      <c r="L321" s="140"/>
      <c r="M321" s="140"/>
      <c r="N321" s="141"/>
      <c r="O321" s="140"/>
      <c r="P321" s="140"/>
      <c r="Q321" s="140"/>
      <c r="R321" s="140"/>
      <c r="S321" s="140"/>
      <c r="T321" s="140"/>
      <c r="U321" s="140"/>
      <c r="V321" s="140"/>
      <c r="W321" s="140"/>
      <c r="X321" s="140"/>
      <c r="Y321" s="140"/>
      <c r="Z321" s="140"/>
      <c r="AA321" s="140"/>
      <c r="AB321" s="103"/>
      <c r="AC321" s="103"/>
      <c r="AD321" s="103"/>
      <c r="AE321" s="103"/>
      <c r="AF321" s="103"/>
      <c r="AG321" s="103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5"/>
      <c r="BJ321" s="5"/>
      <c r="BK321" s="6"/>
      <c r="BL321" s="5"/>
      <c r="BM321" s="5"/>
      <c r="BN321" s="5"/>
      <c r="BO321" s="6"/>
      <c r="BP321" s="6"/>
    </row>
    <row r="322" spans="1:68" x14ac:dyDescent="0.55000000000000004">
      <c r="A322" s="140"/>
      <c r="B322" s="140"/>
      <c r="C322" s="140"/>
      <c r="D322" s="140"/>
      <c r="E322" s="140"/>
      <c r="F322" s="140"/>
      <c r="G322" s="140"/>
      <c r="H322" s="140"/>
      <c r="I322" s="140"/>
      <c r="J322" s="140"/>
      <c r="K322" s="140"/>
      <c r="L322" s="140"/>
      <c r="M322" s="140"/>
      <c r="N322" s="141"/>
      <c r="O322" s="140"/>
      <c r="P322" s="140"/>
      <c r="Q322" s="140"/>
      <c r="R322" s="140"/>
      <c r="S322" s="140"/>
      <c r="T322" s="140"/>
      <c r="U322" s="140"/>
      <c r="V322" s="140"/>
      <c r="W322" s="140"/>
      <c r="X322" s="140"/>
      <c r="Y322" s="140"/>
      <c r="Z322" s="140"/>
      <c r="AA322" s="140"/>
      <c r="AB322" s="103"/>
      <c r="AC322" s="103"/>
      <c r="AD322" s="103"/>
      <c r="AE322" s="103"/>
      <c r="AF322" s="103"/>
      <c r="AG322" s="103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5"/>
      <c r="BJ322" s="5"/>
      <c r="BK322" s="6"/>
      <c r="BL322" s="5"/>
      <c r="BM322" s="5"/>
      <c r="BN322" s="5"/>
      <c r="BO322" s="6"/>
      <c r="BP322" s="6"/>
    </row>
    <row r="323" spans="1:68" x14ac:dyDescent="0.55000000000000004">
      <c r="A323" s="140"/>
      <c r="B323" s="140"/>
      <c r="C323" s="140"/>
      <c r="D323" s="140"/>
      <c r="E323" s="140"/>
      <c r="F323" s="140"/>
      <c r="G323" s="140"/>
      <c r="H323" s="140"/>
      <c r="I323" s="140"/>
      <c r="J323" s="140"/>
      <c r="K323" s="140"/>
      <c r="L323" s="140"/>
      <c r="M323" s="140"/>
      <c r="N323" s="141"/>
      <c r="O323" s="140"/>
      <c r="P323" s="140"/>
      <c r="Q323" s="140"/>
      <c r="R323" s="140"/>
      <c r="S323" s="140"/>
      <c r="T323" s="140"/>
      <c r="U323" s="140"/>
      <c r="V323" s="140"/>
      <c r="W323" s="140"/>
      <c r="X323" s="140"/>
      <c r="Y323" s="140"/>
      <c r="Z323" s="140"/>
      <c r="AA323" s="140"/>
      <c r="AB323" s="103"/>
      <c r="AC323" s="103"/>
      <c r="AD323" s="103"/>
      <c r="AE323" s="103"/>
      <c r="AF323" s="103"/>
      <c r="AG323" s="103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5"/>
      <c r="BJ323" s="5"/>
      <c r="BK323" s="6"/>
      <c r="BL323" s="5"/>
      <c r="BM323" s="5"/>
      <c r="BN323" s="5"/>
      <c r="BO323" s="6"/>
      <c r="BP323" s="6"/>
    </row>
    <row r="324" spans="1:68" x14ac:dyDescent="0.55000000000000004">
      <c r="A324" s="140"/>
      <c r="B324" s="140"/>
      <c r="C324" s="140"/>
      <c r="D324" s="140"/>
      <c r="E324" s="140"/>
      <c r="F324" s="140"/>
      <c r="G324" s="140"/>
      <c r="H324" s="140"/>
      <c r="I324" s="140"/>
      <c r="J324" s="140"/>
      <c r="K324" s="140"/>
      <c r="L324" s="140"/>
      <c r="M324" s="140"/>
      <c r="N324" s="141"/>
      <c r="O324" s="140"/>
      <c r="P324" s="140"/>
      <c r="Q324" s="140"/>
      <c r="R324" s="140"/>
      <c r="S324" s="140"/>
      <c r="T324" s="140"/>
      <c r="U324" s="140"/>
      <c r="V324" s="140"/>
      <c r="W324" s="140"/>
      <c r="X324" s="140"/>
      <c r="Y324" s="140"/>
      <c r="Z324" s="140"/>
      <c r="AA324" s="140"/>
      <c r="AB324" s="103"/>
      <c r="AC324" s="103"/>
      <c r="AD324" s="103"/>
      <c r="AE324" s="103"/>
      <c r="AF324" s="103"/>
      <c r="AG324" s="103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5"/>
      <c r="BJ324" s="5"/>
      <c r="BK324" s="6"/>
      <c r="BL324" s="5"/>
      <c r="BM324" s="5"/>
      <c r="BN324" s="5"/>
      <c r="BO324" s="6"/>
      <c r="BP324" s="6"/>
    </row>
    <row r="325" spans="1:68" x14ac:dyDescent="0.55000000000000004">
      <c r="A325" s="140"/>
      <c r="B325" s="140"/>
      <c r="C325" s="140"/>
      <c r="D325" s="140"/>
      <c r="E325" s="140"/>
      <c r="F325" s="140"/>
      <c r="G325" s="140"/>
      <c r="H325" s="140"/>
      <c r="I325" s="140"/>
      <c r="J325" s="140"/>
      <c r="K325" s="140"/>
      <c r="L325" s="140"/>
      <c r="M325" s="140"/>
      <c r="N325" s="141"/>
      <c r="O325" s="140"/>
      <c r="P325" s="140"/>
      <c r="Q325" s="140"/>
      <c r="R325" s="140"/>
      <c r="S325" s="140"/>
      <c r="T325" s="140"/>
      <c r="U325" s="140"/>
      <c r="V325" s="140"/>
      <c r="W325" s="140"/>
      <c r="X325" s="140"/>
      <c r="Y325" s="140"/>
      <c r="Z325" s="140"/>
      <c r="AA325" s="140"/>
      <c r="AB325" s="103"/>
      <c r="AC325" s="103"/>
      <c r="AD325" s="103"/>
      <c r="AE325" s="103"/>
      <c r="AF325" s="103"/>
      <c r="AG325" s="103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5"/>
      <c r="BJ325" s="5"/>
      <c r="BK325" s="6"/>
      <c r="BL325" s="5"/>
      <c r="BM325" s="5"/>
      <c r="BN325" s="5"/>
      <c r="BO325" s="6"/>
      <c r="BP325" s="6"/>
    </row>
    <row r="326" spans="1:68" x14ac:dyDescent="0.55000000000000004">
      <c r="A326" s="140"/>
      <c r="B326" s="140"/>
      <c r="C326" s="140"/>
      <c r="D326" s="140"/>
      <c r="E326" s="140"/>
      <c r="F326" s="140"/>
      <c r="G326" s="140"/>
      <c r="H326" s="140"/>
      <c r="I326" s="140"/>
      <c r="J326" s="140"/>
      <c r="K326" s="140"/>
      <c r="L326" s="140"/>
      <c r="M326" s="140"/>
      <c r="N326" s="141"/>
      <c r="O326" s="140"/>
      <c r="P326" s="140"/>
      <c r="Q326" s="140"/>
      <c r="R326" s="140"/>
      <c r="S326" s="140"/>
      <c r="T326" s="140"/>
      <c r="U326" s="140"/>
      <c r="V326" s="140"/>
      <c r="W326" s="140"/>
      <c r="X326" s="140"/>
      <c r="Y326" s="140"/>
      <c r="Z326" s="140"/>
      <c r="AA326" s="140"/>
      <c r="AB326" s="103"/>
      <c r="AC326" s="103"/>
      <c r="AD326" s="103"/>
      <c r="AE326" s="103"/>
      <c r="AF326" s="103"/>
      <c r="AG326" s="103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5"/>
      <c r="BJ326" s="5"/>
      <c r="BK326" s="6"/>
      <c r="BL326" s="5"/>
      <c r="BM326" s="5"/>
      <c r="BN326" s="5"/>
      <c r="BO326" s="6"/>
      <c r="BP326" s="6"/>
    </row>
    <row r="327" spans="1:68" x14ac:dyDescent="0.55000000000000004">
      <c r="A327" s="140"/>
      <c r="B327" s="140"/>
      <c r="C327" s="140"/>
      <c r="D327" s="140"/>
      <c r="E327" s="140"/>
      <c r="F327" s="140"/>
      <c r="G327" s="140"/>
      <c r="H327" s="140"/>
      <c r="I327" s="140"/>
      <c r="J327" s="140"/>
      <c r="K327" s="140"/>
      <c r="L327" s="140"/>
      <c r="M327" s="140"/>
      <c r="N327" s="141"/>
      <c r="O327" s="140"/>
      <c r="P327" s="140"/>
      <c r="Q327" s="140"/>
      <c r="R327" s="140"/>
      <c r="S327" s="140"/>
      <c r="T327" s="140"/>
      <c r="U327" s="140"/>
      <c r="V327" s="140"/>
      <c r="W327" s="140"/>
      <c r="X327" s="140"/>
      <c r="Y327" s="140"/>
      <c r="Z327" s="140"/>
      <c r="AA327" s="140"/>
      <c r="AB327" s="103"/>
      <c r="AC327" s="103"/>
      <c r="AD327" s="103"/>
      <c r="AE327" s="103"/>
      <c r="AF327" s="103"/>
      <c r="AG327" s="103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5"/>
      <c r="BJ327" s="5"/>
      <c r="BK327" s="6"/>
      <c r="BL327" s="5"/>
      <c r="BM327" s="5"/>
      <c r="BN327" s="5"/>
      <c r="BO327" s="6"/>
      <c r="BP327" s="6"/>
    </row>
    <row r="328" spans="1:68" x14ac:dyDescent="0.55000000000000004">
      <c r="A328" s="140"/>
      <c r="B328" s="140"/>
      <c r="C328" s="140"/>
      <c r="D328" s="140"/>
      <c r="E328" s="140"/>
      <c r="F328" s="140"/>
      <c r="G328" s="140"/>
      <c r="H328" s="140"/>
      <c r="I328" s="140"/>
      <c r="J328" s="140"/>
      <c r="K328" s="140"/>
      <c r="L328" s="140"/>
      <c r="M328" s="140"/>
      <c r="N328" s="141"/>
      <c r="O328" s="140"/>
      <c r="P328" s="140"/>
      <c r="Q328" s="140"/>
      <c r="R328" s="140"/>
      <c r="S328" s="140"/>
      <c r="T328" s="140"/>
      <c r="U328" s="140"/>
      <c r="V328" s="140"/>
      <c r="W328" s="140"/>
      <c r="X328" s="140"/>
      <c r="Y328" s="140"/>
      <c r="Z328" s="140"/>
      <c r="AA328" s="140"/>
      <c r="AB328" s="103"/>
      <c r="AC328" s="103"/>
      <c r="AD328" s="103"/>
      <c r="AE328" s="103"/>
      <c r="AF328" s="103"/>
      <c r="AG328" s="103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5"/>
      <c r="BJ328" s="5"/>
      <c r="BK328" s="6"/>
      <c r="BL328" s="5"/>
      <c r="BM328" s="5"/>
      <c r="BN328" s="5"/>
      <c r="BO328" s="6"/>
      <c r="BP328" s="6"/>
    </row>
    <row r="329" spans="1:68" x14ac:dyDescent="0.55000000000000004">
      <c r="A329" s="140"/>
      <c r="B329" s="140"/>
      <c r="C329" s="140"/>
      <c r="D329" s="140"/>
      <c r="E329" s="140"/>
      <c r="F329" s="140"/>
      <c r="G329" s="140"/>
      <c r="H329" s="140"/>
      <c r="I329" s="140"/>
      <c r="J329" s="140"/>
      <c r="K329" s="140"/>
      <c r="L329" s="140"/>
      <c r="M329" s="140"/>
      <c r="N329" s="141"/>
      <c r="O329" s="140"/>
      <c r="P329" s="140"/>
      <c r="Q329" s="140"/>
      <c r="R329" s="140"/>
      <c r="S329" s="140"/>
      <c r="T329" s="140"/>
      <c r="U329" s="140"/>
      <c r="V329" s="140"/>
      <c r="W329" s="140"/>
      <c r="X329" s="140"/>
      <c r="Y329" s="140"/>
      <c r="Z329" s="140"/>
      <c r="AA329" s="140"/>
      <c r="AB329" s="103"/>
      <c r="AC329" s="103"/>
      <c r="AD329" s="103"/>
      <c r="AE329" s="103"/>
      <c r="AF329" s="103"/>
      <c r="AG329" s="103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5"/>
      <c r="BJ329" s="5"/>
      <c r="BK329" s="6"/>
      <c r="BL329" s="5"/>
      <c r="BM329" s="5"/>
      <c r="BN329" s="5"/>
      <c r="BO329" s="6"/>
      <c r="BP329" s="6"/>
    </row>
    <row r="330" spans="1:68" x14ac:dyDescent="0.55000000000000004">
      <c r="A330" s="140"/>
      <c r="B330" s="140"/>
      <c r="C330" s="140"/>
      <c r="D330" s="140"/>
      <c r="E330" s="140"/>
      <c r="F330" s="140"/>
      <c r="G330" s="140"/>
      <c r="H330" s="140"/>
      <c r="I330" s="140"/>
      <c r="J330" s="140"/>
      <c r="K330" s="140"/>
      <c r="L330" s="140"/>
      <c r="M330" s="140"/>
      <c r="N330" s="141"/>
      <c r="O330" s="140"/>
      <c r="P330" s="140"/>
      <c r="Q330" s="140"/>
      <c r="R330" s="140"/>
      <c r="S330" s="140"/>
      <c r="T330" s="140"/>
      <c r="U330" s="140"/>
      <c r="V330" s="140"/>
      <c r="W330" s="140"/>
      <c r="X330" s="140"/>
      <c r="Y330" s="140"/>
      <c r="Z330" s="140"/>
      <c r="AA330" s="140"/>
      <c r="AB330" s="103"/>
      <c r="AC330" s="103"/>
      <c r="AD330" s="103"/>
      <c r="AE330" s="103"/>
      <c r="AF330" s="103"/>
      <c r="AG330" s="103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5"/>
      <c r="BJ330" s="5"/>
      <c r="BK330" s="6"/>
      <c r="BL330" s="5"/>
      <c r="BM330" s="5"/>
      <c r="BN330" s="5"/>
      <c r="BO330" s="6"/>
      <c r="BP330" s="6"/>
    </row>
    <row r="331" spans="1:68" x14ac:dyDescent="0.55000000000000004">
      <c r="A331" s="140"/>
      <c r="B331" s="140"/>
      <c r="C331" s="140"/>
      <c r="D331" s="140"/>
      <c r="E331" s="140"/>
      <c r="F331" s="140"/>
      <c r="G331" s="140"/>
      <c r="H331" s="140"/>
      <c r="I331" s="140"/>
      <c r="J331" s="140"/>
      <c r="K331" s="140"/>
      <c r="L331" s="140"/>
      <c r="M331" s="140"/>
      <c r="N331" s="141"/>
      <c r="O331" s="140"/>
      <c r="P331" s="140"/>
      <c r="Q331" s="140"/>
      <c r="R331" s="140"/>
      <c r="S331" s="140"/>
      <c r="T331" s="140"/>
      <c r="U331" s="140"/>
      <c r="V331" s="140"/>
      <c r="W331" s="140"/>
      <c r="X331" s="140"/>
      <c r="Y331" s="140"/>
      <c r="Z331" s="140"/>
      <c r="AA331" s="140"/>
      <c r="AB331" s="103"/>
      <c r="AC331" s="103"/>
      <c r="AD331" s="103"/>
      <c r="AE331" s="103"/>
      <c r="AF331" s="103"/>
      <c r="AG331" s="103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5"/>
      <c r="BJ331" s="5"/>
      <c r="BK331" s="6"/>
      <c r="BL331" s="5"/>
      <c r="BM331" s="5"/>
      <c r="BN331" s="5"/>
      <c r="BO331" s="6"/>
      <c r="BP331" s="6"/>
    </row>
    <row r="332" spans="1:68" x14ac:dyDescent="0.55000000000000004">
      <c r="A332" s="140"/>
      <c r="B332" s="140"/>
      <c r="C332" s="140"/>
      <c r="D332" s="140"/>
      <c r="E332" s="140"/>
      <c r="F332" s="140"/>
      <c r="G332" s="140"/>
      <c r="H332" s="140"/>
      <c r="I332" s="140"/>
      <c r="J332" s="140"/>
      <c r="K332" s="140"/>
      <c r="L332" s="140"/>
      <c r="M332" s="140"/>
      <c r="N332" s="141"/>
      <c r="O332" s="140"/>
      <c r="P332" s="140"/>
      <c r="Q332" s="140"/>
      <c r="R332" s="140"/>
      <c r="S332" s="140"/>
      <c r="T332" s="140"/>
      <c r="U332" s="140"/>
      <c r="V332" s="140"/>
      <c r="W332" s="140"/>
      <c r="X332" s="140"/>
      <c r="Y332" s="140"/>
      <c r="Z332" s="140"/>
      <c r="AA332" s="140"/>
      <c r="AB332" s="103"/>
      <c r="AC332" s="103"/>
      <c r="AD332" s="103"/>
      <c r="AE332" s="103"/>
      <c r="AF332" s="103"/>
      <c r="AG332" s="103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5"/>
      <c r="BJ332" s="5"/>
      <c r="BK332" s="6"/>
      <c r="BL332" s="5"/>
      <c r="BM332" s="5"/>
      <c r="BN332" s="5"/>
      <c r="BO332" s="6"/>
      <c r="BP332" s="6"/>
    </row>
    <row r="333" spans="1:68" x14ac:dyDescent="0.55000000000000004">
      <c r="A333" s="140"/>
      <c r="B333" s="140"/>
      <c r="C333" s="140"/>
      <c r="D333" s="140"/>
      <c r="E333" s="140"/>
      <c r="F333" s="140"/>
      <c r="G333" s="140"/>
      <c r="H333" s="140"/>
      <c r="I333" s="140"/>
      <c r="J333" s="140"/>
      <c r="K333" s="140"/>
      <c r="L333" s="140"/>
      <c r="M333" s="140"/>
      <c r="N333" s="141"/>
      <c r="O333" s="140"/>
      <c r="P333" s="140"/>
      <c r="Q333" s="140"/>
      <c r="R333" s="140"/>
      <c r="S333" s="140"/>
      <c r="T333" s="140"/>
      <c r="U333" s="140"/>
      <c r="V333" s="140"/>
      <c r="W333" s="140"/>
      <c r="X333" s="140"/>
      <c r="Y333" s="140"/>
      <c r="Z333" s="140"/>
      <c r="AA333" s="140"/>
      <c r="AB333" s="103"/>
      <c r="AC333" s="103"/>
      <c r="AD333" s="103"/>
      <c r="AE333" s="103"/>
      <c r="AF333" s="103"/>
      <c r="AG333" s="103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5"/>
      <c r="BJ333" s="5"/>
      <c r="BK333" s="6"/>
      <c r="BL333" s="5"/>
      <c r="BM333" s="5"/>
      <c r="BN333" s="5"/>
      <c r="BO333" s="6"/>
      <c r="BP333" s="6"/>
    </row>
    <row r="334" spans="1:68" x14ac:dyDescent="0.55000000000000004">
      <c r="A334" s="140"/>
      <c r="B334" s="140"/>
      <c r="C334" s="140"/>
      <c r="D334" s="140"/>
      <c r="E334" s="140"/>
      <c r="F334" s="140"/>
      <c r="G334" s="140"/>
      <c r="H334" s="140"/>
      <c r="I334" s="140"/>
      <c r="J334" s="140"/>
      <c r="K334" s="140"/>
      <c r="L334" s="140"/>
      <c r="M334" s="140"/>
      <c r="N334" s="141"/>
      <c r="O334" s="140"/>
      <c r="P334" s="140"/>
      <c r="Q334" s="140"/>
      <c r="R334" s="140"/>
      <c r="S334" s="140"/>
      <c r="T334" s="140"/>
      <c r="U334" s="140"/>
      <c r="V334" s="140"/>
      <c r="W334" s="140"/>
      <c r="X334" s="140"/>
      <c r="Y334" s="140"/>
      <c r="Z334" s="140"/>
      <c r="AA334" s="140"/>
      <c r="AB334" s="103"/>
      <c r="AC334" s="103"/>
      <c r="AD334" s="103"/>
      <c r="AE334" s="103"/>
      <c r="AF334" s="103"/>
      <c r="AG334" s="103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5"/>
      <c r="BJ334" s="5"/>
      <c r="BK334" s="6"/>
      <c r="BL334" s="5"/>
      <c r="BM334" s="5"/>
      <c r="BN334" s="5"/>
      <c r="BO334" s="6"/>
      <c r="BP334" s="6"/>
    </row>
    <row r="335" spans="1:68" x14ac:dyDescent="0.55000000000000004">
      <c r="A335" s="140"/>
      <c r="B335" s="140"/>
      <c r="C335" s="140"/>
      <c r="D335" s="140"/>
      <c r="E335" s="140"/>
      <c r="F335" s="140"/>
      <c r="G335" s="140"/>
      <c r="H335" s="140"/>
      <c r="I335" s="140"/>
      <c r="J335" s="140"/>
      <c r="K335" s="140"/>
      <c r="L335" s="140"/>
      <c r="M335" s="140"/>
      <c r="N335" s="141"/>
      <c r="O335" s="140"/>
      <c r="P335" s="140"/>
      <c r="Q335" s="140"/>
      <c r="R335" s="140"/>
      <c r="S335" s="140"/>
      <c r="T335" s="140"/>
      <c r="U335" s="140"/>
      <c r="V335" s="140"/>
      <c r="W335" s="140"/>
      <c r="X335" s="140"/>
      <c r="Y335" s="140"/>
      <c r="Z335" s="140"/>
      <c r="AA335" s="140"/>
      <c r="AB335" s="103"/>
      <c r="AC335" s="103"/>
      <c r="AD335" s="103"/>
      <c r="AE335" s="103"/>
      <c r="AF335" s="103"/>
      <c r="AG335" s="103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5"/>
      <c r="BJ335" s="5"/>
      <c r="BK335" s="6"/>
      <c r="BL335" s="5"/>
      <c r="BM335" s="5"/>
      <c r="BN335" s="5"/>
      <c r="BO335" s="6"/>
      <c r="BP335" s="6"/>
    </row>
    <row r="336" spans="1:68" x14ac:dyDescent="0.55000000000000004">
      <c r="A336" s="140"/>
      <c r="B336" s="140"/>
      <c r="C336" s="140"/>
      <c r="D336" s="140"/>
      <c r="E336" s="140"/>
      <c r="F336" s="140"/>
      <c r="G336" s="140"/>
      <c r="H336" s="140"/>
      <c r="I336" s="140"/>
      <c r="J336" s="140"/>
      <c r="K336" s="140"/>
      <c r="L336" s="140"/>
      <c r="M336" s="140"/>
      <c r="N336" s="141"/>
      <c r="O336" s="140"/>
      <c r="P336" s="140"/>
      <c r="Q336" s="140"/>
      <c r="R336" s="140"/>
      <c r="S336" s="140"/>
      <c r="T336" s="140"/>
      <c r="U336" s="140"/>
      <c r="V336" s="140"/>
      <c r="W336" s="140"/>
      <c r="X336" s="140"/>
      <c r="Y336" s="140"/>
      <c r="Z336" s="140"/>
      <c r="AA336" s="140"/>
      <c r="AB336" s="103"/>
      <c r="AC336" s="103"/>
      <c r="AD336" s="103"/>
      <c r="AE336" s="103"/>
      <c r="AF336" s="103"/>
      <c r="AG336" s="103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5"/>
      <c r="BJ336" s="5"/>
      <c r="BK336" s="6"/>
      <c r="BL336" s="5"/>
      <c r="BM336" s="5"/>
      <c r="BN336" s="5"/>
      <c r="BO336" s="6"/>
      <c r="BP336" s="6"/>
    </row>
    <row r="337" spans="1:68" x14ac:dyDescent="0.55000000000000004">
      <c r="A337" s="140"/>
      <c r="B337" s="140"/>
      <c r="C337" s="140"/>
      <c r="D337" s="140"/>
      <c r="E337" s="140"/>
      <c r="F337" s="140"/>
      <c r="G337" s="140"/>
      <c r="H337" s="140"/>
      <c r="I337" s="140"/>
      <c r="J337" s="140"/>
      <c r="K337" s="140"/>
      <c r="L337" s="140"/>
      <c r="M337" s="140"/>
      <c r="N337" s="141"/>
      <c r="O337" s="140"/>
      <c r="P337" s="140"/>
      <c r="Q337" s="140"/>
      <c r="R337" s="140"/>
      <c r="S337" s="140"/>
      <c r="T337" s="140"/>
      <c r="U337" s="140"/>
      <c r="V337" s="140"/>
      <c r="W337" s="140"/>
      <c r="X337" s="140"/>
      <c r="Y337" s="140"/>
      <c r="Z337" s="140"/>
      <c r="AA337" s="140"/>
      <c r="AB337" s="103"/>
      <c r="AC337" s="103"/>
      <c r="AD337" s="103"/>
      <c r="AE337" s="103"/>
      <c r="AF337" s="103"/>
      <c r="AG337" s="103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5"/>
      <c r="BJ337" s="5"/>
      <c r="BK337" s="6"/>
      <c r="BL337" s="5"/>
      <c r="BM337" s="5"/>
      <c r="BN337" s="5"/>
      <c r="BO337" s="6"/>
      <c r="BP337" s="6"/>
    </row>
    <row r="338" spans="1:68" x14ac:dyDescent="0.55000000000000004">
      <c r="A338" s="140"/>
      <c r="B338" s="140"/>
      <c r="C338" s="140"/>
      <c r="D338" s="140"/>
      <c r="E338" s="140"/>
      <c r="F338" s="140"/>
      <c r="G338" s="140"/>
      <c r="H338" s="140"/>
      <c r="I338" s="140"/>
      <c r="J338" s="140"/>
      <c r="K338" s="140"/>
      <c r="L338" s="140"/>
      <c r="M338" s="140"/>
      <c r="N338" s="141"/>
      <c r="O338" s="140"/>
      <c r="P338" s="140"/>
      <c r="Q338" s="140"/>
      <c r="R338" s="140"/>
      <c r="S338" s="140"/>
      <c r="T338" s="140"/>
      <c r="U338" s="140"/>
      <c r="V338" s="140"/>
      <c r="W338" s="140"/>
      <c r="X338" s="140"/>
      <c r="Y338" s="140"/>
      <c r="Z338" s="140"/>
      <c r="AA338" s="140"/>
      <c r="AB338" s="103"/>
      <c r="AC338" s="103"/>
      <c r="AD338" s="103"/>
      <c r="AE338" s="103"/>
      <c r="AF338" s="103"/>
      <c r="AG338" s="103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5"/>
      <c r="BJ338" s="5"/>
      <c r="BK338" s="6"/>
      <c r="BL338" s="5"/>
      <c r="BM338" s="5"/>
      <c r="BN338" s="5"/>
      <c r="BO338" s="6"/>
      <c r="BP338" s="6"/>
    </row>
    <row r="339" spans="1:68" x14ac:dyDescent="0.55000000000000004">
      <c r="A339" s="140"/>
      <c r="B339" s="140"/>
      <c r="C339" s="140"/>
      <c r="D339" s="140"/>
      <c r="E339" s="140"/>
      <c r="F339" s="140"/>
      <c r="G339" s="140"/>
      <c r="H339" s="140"/>
      <c r="I339" s="140"/>
      <c r="J339" s="140"/>
      <c r="K339" s="140"/>
      <c r="L339" s="140"/>
      <c r="M339" s="140"/>
      <c r="N339" s="141"/>
      <c r="O339" s="140"/>
      <c r="P339" s="140"/>
      <c r="Q339" s="140"/>
      <c r="R339" s="140"/>
      <c r="S339" s="140"/>
      <c r="T339" s="140"/>
      <c r="U339" s="140"/>
      <c r="V339" s="140"/>
      <c r="W339" s="140"/>
      <c r="X339" s="140"/>
      <c r="Y339" s="140"/>
      <c r="Z339" s="140"/>
      <c r="AA339" s="140"/>
      <c r="AB339" s="103"/>
      <c r="AC339" s="103"/>
      <c r="AD339" s="103"/>
      <c r="AE339" s="103"/>
      <c r="AF339" s="103"/>
      <c r="AG339" s="103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5"/>
      <c r="BJ339" s="5"/>
      <c r="BK339" s="6"/>
      <c r="BL339" s="5"/>
      <c r="BM339" s="5"/>
      <c r="BN339" s="5"/>
      <c r="BO339" s="6"/>
      <c r="BP339" s="6"/>
    </row>
    <row r="340" spans="1:68" x14ac:dyDescent="0.55000000000000004">
      <c r="A340" s="140"/>
      <c r="B340" s="140"/>
      <c r="C340" s="140"/>
      <c r="D340" s="140"/>
      <c r="E340" s="140"/>
      <c r="F340" s="140"/>
      <c r="G340" s="140"/>
      <c r="H340" s="140"/>
      <c r="I340" s="140"/>
      <c r="J340" s="140"/>
      <c r="K340" s="140"/>
      <c r="L340" s="140"/>
      <c r="M340" s="140"/>
      <c r="N340" s="141"/>
      <c r="O340" s="140"/>
      <c r="P340" s="140"/>
      <c r="Q340" s="140"/>
      <c r="R340" s="140"/>
      <c r="S340" s="140"/>
      <c r="T340" s="140"/>
      <c r="U340" s="140"/>
      <c r="V340" s="140"/>
      <c r="W340" s="140"/>
      <c r="X340" s="140"/>
      <c r="Y340" s="140"/>
      <c r="Z340" s="140"/>
      <c r="AA340" s="140"/>
      <c r="AB340" s="103"/>
      <c r="AC340" s="103"/>
      <c r="AD340" s="103"/>
      <c r="AE340" s="103"/>
      <c r="AF340" s="103"/>
      <c r="AG340" s="103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5"/>
      <c r="BJ340" s="5"/>
      <c r="BK340" s="6"/>
      <c r="BL340" s="5"/>
      <c r="BM340" s="5"/>
      <c r="BN340" s="5"/>
      <c r="BO340" s="6"/>
      <c r="BP340" s="6"/>
    </row>
    <row r="341" spans="1:68" x14ac:dyDescent="0.55000000000000004">
      <c r="A341" s="140"/>
      <c r="B341" s="140"/>
      <c r="C341" s="140"/>
      <c r="D341" s="140"/>
      <c r="E341" s="140"/>
      <c r="F341" s="140"/>
      <c r="G341" s="140"/>
      <c r="H341" s="140"/>
      <c r="I341" s="140"/>
      <c r="J341" s="140"/>
      <c r="K341" s="140"/>
      <c r="L341" s="140"/>
      <c r="M341" s="140"/>
      <c r="N341" s="141"/>
      <c r="O341" s="140"/>
      <c r="P341" s="140"/>
      <c r="Q341" s="140"/>
      <c r="R341" s="140"/>
      <c r="S341" s="140"/>
      <c r="T341" s="140"/>
      <c r="U341" s="140"/>
      <c r="V341" s="140"/>
      <c r="W341" s="140"/>
      <c r="X341" s="140"/>
      <c r="Y341" s="140"/>
      <c r="Z341" s="140"/>
      <c r="AA341" s="140"/>
      <c r="AB341" s="103"/>
      <c r="AC341" s="103"/>
      <c r="AD341" s="103"/>
      <c r="AE341" s="103"/>
      <c r="AF341" s="103"/>
      <c r="AG341" s="103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5"/>
      <c r="BJ341" s="5"/>
      <c r="BK341" s="6"/>
      <c r="BL341" s="5"/>
      <c r="BM341" s="5"/>
      <c r="BN341" s="5"/>
      <c r="BO341" s="6"/>
      <c r="BP341" s="6"/>
    </row>
    <row r="342" spans="1:68" x14ac:dyDescent="0.55000000000000004">
      <c r="A342" s="140"/>
      <c r="B342" s="140"/>
      <c r="C342" s="140"/>
      <c r="D342" s="140"/>
      <c r="E342" s="140"/>
      <c r="F342" s="140"/>
      <c r="G342" s="140"/>
      <c r="H342" s="140"/>
      <c r="I342" s="140"/>
      <c r="J342" s="140"/>
      <c r="K342" s="140"/>
      <c r="L342" s="140"/>
      <c r="M342" s="140"/>
      <c r="N342" s="141"/>
      <c r="O342" s="140"/>
      <c r="P342" s="140"/>
      <c r="Q342" s="140"/>
      <c r="R342" s="140"/>
      <c r="S342" s="140"/>
      <c r="T342" s="140"/>
      <c r="U342" s="140"/>
      <c r="V342" s="140"/>
      <c r="W342" s="140"/>
      <c r="X342" s="140"/>
      <c r="Y342" s="140"/>
      <c r="Z342" s="140"/>
      <c r="AA342" s="140"/>
      <c r="AB342" s="103"/>
      <c r="AC342" s="103"/>
      <c r="AD342" s="103"/>
      <c r="AE342" s="103"/>
      <c r="AF342" s="103"/>
      <c r="AG342" s="103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5"/>
      <c r="BJ342" s="5"/>
      <c r="BK342" s="6"/>
      <c r="BL342" s="5"/>
      <c r="BM342" s="5"/>
      <c r="BN342" s="5"/>
      <c r="BO342" s="6"/>
      <c r="BP342" s="6"/>
    </row>
    <row r="343" spans="1:68" x14ac:dyDescent="0.55000000000000004">
      <c r="A343" s="140"/>
      <c r="B343" s="140"/>
      <c r="C343" s="140"/>
      <c r="D343" s="140"/>
      <c r="E343" s="140"/>
      <c r="F343" s="140"/>
      <c r="G343" s="140"/>
      <c r="H343" s="140"/>
      <c r="I343" s="140"/>
      <c r="J343" s="140"/>
      <c r="K343" s="140"/>
      <c r="L343" s="140"/>
      <c r="M343" s="140"/>
      <c r="N343" s="141"/>
      <c r="O343" s="140"/>
      <c r="P343" s="140"/>
      <c r="Q343" s="140"/>
      <c r="R343" s="140"/>
      <c r="S343" s="140"/>
      <c r="T343" s="140"/>
      <c r="U343" s="140"/>
      <c r="V343" s="140"/>
      <c r="W343" s="140"/>
      <c r="X343" s="140"/>
      <c r="Y343" s="140"/>
      <c r="Z343" s="140"/>
      <c r="AA343" s="140"/>
      <c r="AB343" s="103"/>
      <c r="AC343" s="103"/>
      <c r="AD343" s="103"/>
      <c r="AE343" s="103"/>
      <c r="AF343" s="103"/>
      <c r="AG343" s="103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5"/>
      <c r="BJ343" s="5"/>
      <c r="BK343" s="6"/>
      <c r="BL343" s="5"/>
      <c r="BM343" s="5"/>
      <c r="BN343" s="5"/>
      <c r="BO343" s="6"/>
      <c r="BP343" s="6"/>
    </row>
    <row r="344" spans="1:68" x14ac:dyDescent="0.55000000000000004">
      <c r="A344" s="140"/>
      <c r="B344" s="140"/>
      <c r="C344" s="140"/>
      <c r="D344" s="140"/>
      <c r="E344" s="140"/>
      <c r="F344" s="140"/>
      <c r="G344" s="140"/>
      <c r="H344" s="140"/>
      <c r="I344" s="140"/>
      <c r="J344" s="140"/>
      <c r="K344" s="140"/>
      <c r="L344" s="140"/>
      <c r="M344" s="140"/>
      <c r="N344" s="141"/>
      <c r="O344" s="140"/>
      <c r="P344" s="140"/>
      <c r="Q344" s="140"/>
      <c r="R344" s="140"/>
      <c r="S344" s="140"/>
      <c r="T344" s="140"/>
      <c r="U344" s="140"/>
      <c r="V344" s="140"/>
      <c r="W344" s="140"/>
      <c r="X344" s="140"/>
      <c r="Y344" s="140"/>
      <c r="Z344" s="140"/>
      <c r="AA344" s="140"/>
      <c r="AB344" s="103"/>
      <c r="AC344" s="103"/>
      <c r="AD344" s="103"/>
      <c r="AE344" s="103"/>
      <c r="AF344" s="103"/>
      <c r="AG344" s="103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5"/>
      <c r="BJ344" s="5"/>
      <c r="BK344" s="6"/>
      <c r="BL344" s="5"/>
      <c r="BM344" s="5"/>
      <c r="BN344" s="5"/>
      <c r="BO344" s="6"/>
      <c r="BP344" s="6"/>
    </row>
    <row r="345" spans="1:68" x14ac:dyDescent="0.55000000000000004">
      <c r="A345" s="140"/>
      <c r="B345" s="140"/>
      <c r="C345" s="140"/>
      <c r="D345" s="140"/>
      <c r="E345" s="140"/>
      <c r="F345" s="140"/>
      <c r="G345" s="140"/>
      <c r="H345" s="140"/>
      <c r="I345" s="140"/>
      <c r="J345" s="140"/>
      <c r="K345" s="140"/>
      <c r="L345" s="140"/>
      <c r="M345" s="140"/>
      <c r="N345" s="141"/>
      <c r="O345" s="140"/>
      <c r="P345" s="140"/>
      <c r="Q345" s="140"/>
      <c r="R345" s="140"/>
      <c r="S345" s="140"/>
      <c r="T345" s="140"/>
      <c r="U345" s="140"/>
      <c r="V345" s="140"/>
      <c r="W345" s="140"/>
      <c r="X345" s="140"/>
      <c r="Y345" s="140"/>
      <c r="Z345" s="140"/>
      <c r="AA345" s="140"/>
      <c r="AB345" s="103"/>
      <c r="AC345" s="103"/>
      <c r="AD345" s="103"/>
      <c r="AE345" s="103"/>
      <c r="AF345" s="103"/>
      <c r="AG345" s="103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5"/>
      <c r="BJ345" s="5"/>
      <c r="BK345" s="6"/>
      <c r="BL345" s="5"/>
      <c r="BM345" s="5"/>
      <c r="BN345" s="5"/>
      <c r="BO345" s="6"/>
      <c r="BP345" s="6"/>
    </row>
    <row r="346" spans="1:68" x14ac:dyDescent="0.55000000000000004">
      <c r="A346" s="140"/>
      <c r="B346" s="140"/>
      <c r="C346" s="140"/>
      <c r="D346" s="140"/>
      <c r="E346" s="140"/>
      <c r="F346" s="140"/>
      <c r="G346" s="140"/>
      <c r="H346" s="140"/>
      <c r="I346" s="140"/>
      <c r="J346" s="140"/>
      <c r="K346" s="140"/>
      <c r="L346" s="140"/>
      <c r="M346" s="140"/>
      <c r="N346" s="141"/>
      <c r="O346" s="140"/>
      <c r="P346" s="140"/>
      <c r="Q346" s="140"/>
      <c r="R346" s="140"/>
      <c r="S346" s="140"/>
      <c r="T346" s="140"/>
      <c r="U346" s="140"/>
      <c r="V346" s="140"/>
      <c r="W346" s="140"/>
      <c r="X346" s="140"/>
      <c r="Y346" s="140"/>
      <c r="Z346" s="140"/>
      <c r="AA346" s="140"/>
      <c r="AB346" s="103"/>
      <c r="AC346" s="103"/>
      <c r="AD346" s="103"/>
      <c r="AE346" s="103"/>
      <c r="AF346" s="103"/>
      <c r="AG346" s="103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5"/>
      <c r="BJ346" s="5"/>
      <c r="BK346" s="6"/>
      <c r="BL346" s="5"/>
      <c r="BM346" s="5"/>
      <c r="BN346" s="5"/>
      <c r="BO346" s="6"/>
      <c r="BP346" s="6"/>
    </row>
    <row r="347" spans="1:68" x14ac:dyDescent="0.55000000000000004">
      <c r="A347" s="140"/>
      <c r="B347" s="140"/>
      <c r="C347" s="140"/>
      <c r="D347" s="140"/>
      <c r="E347" s="140"/>
      <c r="F347" s="140"/>
      <c r="G347" s="140"/>
      <c r="H347" s="140"/>
      <c r="I347" s="140"/>
      <c r="J347" s="140"/>
      <c r="K347" s="140"/>
      <c r="L347" s="140"/>
      <c r="M347" s="140"/>
      <c r="N347" s="141"/>
      <c r="O347" s="140"/>
      <c r="P347" s="140"/>
      <c r="Q347" s="140"/>
      <c r="R347" s="140"/>
      <c r="S347" s="140"/>
      <c r="T347" s="140"/>
      <c r="U347" s="140"/>
      <c r="V347" s="140"/>
      <c r="W347" s="140"/>
      <c r="X347" s="140"/>
      <c r="Y347" s="140"/>
      <c r="Z347" s="140"/>
      <c r="AA347" s="140"/>
      <c r="AB347" s="103"/>
      <c r="AC347" s="103"/>
      <c r="AD347" s="103"/>
      <c r="AE347" s="103"/>
      <c r="AF347" s="103"/>
      <c r="AG347" s="103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5"/>
      <c r="BJ347" s="5"/>
      <c r="BK347" s="6"/>
      <c r="BL347" s="5"/>
      <c r="BM347" s="5"/>
      <c r="BN347" s="5"/>
      <c r="BO347" s="6"/>
      <c r="BP347" s="6"/>
    </row>
    <row r="348" spans="1:68" x14ac:dyDescent="0.55000000000000004">
      <c r="A348" s="140"/>
      <c r="B348" s="140"/>
      <c r="C348" s="140"/>
      <c r="D348" s="140"/>
      <c r="E348" s="140"/>
      <c r="F348" s="140"/>
      <c r="G348" s="140"/>
      <c r="H348" s="140"/>
      <c r="I348" s="140"/>
      <c r="J348" s="140"/>
      <c r="K348" s="140"/>
      <c r="L348" s="140"/>
      <c r="M348" s="140"/>
      <c r="N348" s="141"/>
      <c r="O348" s="140"/>
      <c r="P348" s="140"/>
      <c r="Q348" s="140"/>
      <c r="R348" s="140"/>
      <c r="S348" s="140"/>
      <c r="T348" s="140"/>
      <c r="U348" s="140"/>
      <c r="V348" s="140"/>
      <c r="W348" s="140"/>
      <c r="X348" s="140"/>
      <c r="Y348" s="140"/>
      <c r="Z348" s="140"/>
      <c r="AA348" s="140"/>
      <c r="AB348" s="103"/>
      <c r="AC348" s="103"/>
      <c r="AD348" s="103"/>
      <c r="AE348" s="103"/>
      <c r="AF348" s="103"/>
      <c r="AG348" s="103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5"/>
      <c r="BJ348" s="5"/>
      <c r="BK348" s="6"/>
      <c r="BL348" s="5"/>
      <c r="BM348" s="5"/>
      <c r="BN348" s="5"/>
      <c r="BO348" s="6"/>
      <c r="BP348" s="6"/>
    </row>
    <row r="349" spans="1:68" x14ac:dyDescent="0.55000000000000004">
      <c r="A349" s="140"/>
      <c r="B349" s="140"/>
      <c r="C349" s="140"/>
      <c r="D349" s="140"/>
      <c r="E349" s="140"/>
      <c r="F349" s="140"/>
      <c r="G349" s="140"/>
      <c r="H349" s="140"/>
      <c r="I349" s="140"/>
      <c r="J349" s="140"/>
      <c r="K349" s="140"/>
      <c r="L349" s="140"/>
      <c r="M349" s="140"/>
      <c r="N349" s="141"/>
      <c r="O349" s="140"/>
      <c r="P349" s="140"/>
      <c r="Q349" s="140"/>
      <c r="R349" s="140"/>
      <c r="S349" s="140"/>
      <c r="T349" s="140"/>
      <c r="U349" s="140"/>
      <c r="V349" s="140"/>
      <c r="W349" s="140"/>
      <c r="X349" s="140"/>
      <c r="Y349" s="140"/>
      <c r="Z349" s="140"/>
      <c r="AA349" s="140"/>
      <c r="AB349" s="103"/>
      <c r="AC349" s="103"/>
      <c r="AD349" s="103"/>
      <c r="AE349" s="103"/>
      <c r="AF349" s="103"/>
      <c r="AG349" s="103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5"/>
      <c r="BJ349" s="5"/>
      <c r="BK349" s="6"/>
      <c r="BL349" s="5"/>
      <c r="BM349" s="5"/>
      <c r="BN349" s="5"/>
      <c r="BO349" s="6"/>
      <c r="BP349" s="6"/>
    </row>
    <row r="350" spans="1:68" x14ac:dyDescent="0.55000000000000004">
      <c r="A350" s="140"/>
      <c r="B350" s="140"/>
      <c r="C350" s="140"/>
      <c r="D350" s="140"/>
      <c r="E350" s="140"/>
      <c r="F350" s="140"/>
      <c r="G350" s="140"/>
      <c r="H350" s="140"/>
      <c r="I350" s="140"/>
      <c r="J350" s="140"/>
      <c r="K350" s="140"/>
      <c r="L350" s="140"/>
      <c r="M350" s="140"/>
      <c r="N350" s="141"/>
      <c r="O350" s="140"/>
      <c r="P350" s="140"/>
      <c r="Q350" s="140"/>
      <c r="R350" s="140"/>
      <c r="S350" s="140"/>
      <c r="T350" s="140"/>
      <c r="U350" s="140"/>
      <c r="V350" s="140"/>
      <c r="W350" s="140"/>
      <c r="X350" s="140"/>
      <c r="Y350" s="140"/>
      <c r="Z350" s="140"/>
      <c r="AA350" s="140"/>
      <c r="AB350" s="103"/>
      <c r="AC350" s="103"/>
      <c r="AD350" s="103"/>
      <c r="AE350" s="103"/>
      <c r="AF350" s="103"/>
      <c r="AG350" s="103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5"/>
      <c r="BJ350" s="5"/>
      <c r="BK350" s="6"/>
      <c r="BL350" s="5"/>
      <c r="BM350" s="5"/>
      <c r="BN350" s="5"/>
      <c r="BO350" s="6"/>
      <c r="BP350" s="6"/>
    </row>
    <row r="351" spans="1:68" x14ac:dyDescent="0.55000000000000004">
      <c r="A351" s="140"/>
      <c r="B351" s="140"/>
      <c r="C351" s="140"/>
      <c r="D351" s="140"/>
      <c r="E351" s="140"/>
      <c r="F351" s="140"/>
      <c r="G351" s="140"/>
      <c r="H351" s="140"/>
      <c r="I351" s="140"/>
      <c r="J351" s="140"/>
      <c r="K351" s="140"/>
      <c r="L351" s="140"/>
      <c r="M351" s="140"/>
      <c r="N351" s="141"/>
      <c r="O351" s="140"/>
      <c r="P351" s="140"/>
      <c r="Q351" s="140"/>
      <c r="R351" s="140"/>
      <c r="S351" s="140"/>
      <c r="T351" s="140"/>
      <c r="U351" s="140"/>
      <c r="V351" s="140"/>
      <c r="W351" s="140"/>
      <c r="X351" s="140"/>
      <c r="Y351" s="140"/>
      <c r="Z351" s="140"/>
      <c r="AA351" s="140"/>
      <c r="AB351" s="103"/>
      <c r="AC351" s="103"/>
      <c r="AD351" s="103"/>
      <c r="AE351" s="103"/>
      <c r="AF351" s="103"/>
      <c r="AG351" s="103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5"/>
      <c r="BJ351" s="5"/>
      <c r="BK351" s="6"/>
      <c r="BL351" s="5"/>
      <c r="BM351" s="5"/>
      <c r="BN351" s="5"/>
      <c r="BO351" s="6"/>
      <c r="BP351" s="6"/>
    </row>
    <row r="352" spans="1:68" x14ac:dyDescent="0.55000000000000004">
      <c r="A352" s="140"/>
      <c r="B352" s="140"/>
      <c r="C352" s="140"/>
      <c r="D352" s="140"/>
      <c r="E352" s="140"/>
      <c r="F352" s="140"/>
      <c r="G352" s="140"/>
      <c r="H352" s="140"/>
      <c r="I352" s="140"/>
      <c r="J352" s="140"/>
      <c r="K352" s="140"/>
      <c r="L352" s="140"/>
      <c r="M352" s="140"/>
      <c r="N352" s="141"/>
      <c r="O352" s="140"/>
      <c r="P352" s="140"/>
      <c r="Q352" s="140"/>
      <c r="R352" s="140"/>
      <c r="S352" s="140"/>
      <c r="T352" s="140"/>
      <c r="U352" s="140"/>
      <c r="V352" s="140"/>
      <c r="W352" s="140"/>
      <c r="X352" s="140"/>
      <c r="Y352" s="140"/>
      <c r="Z352" s="140"/>
      <c r="AA352" s="140"/>
      <c r="AB352" s="103"/>
      <c r="AC352" s="103"/>
      <c r="AD352" s="103"/>
      <c r="AE352" s="103"/>
      <c r="AF352" s="103"/>
      <c r="AG352" s="103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5"/>
      <c r="BJ352" s="5"/>
      <c r="BK352" s="6"/>
      <c r="BL352" s="5"/>
      <c r="BM352" s="5"/>
      <c r="BN352" s="5"/>
      <c r="BO352" s="6"/>
      <c r="BP352" s="6"/>
    </row>
    <row r="353" spans="1:68" x14ac:dyDescent="0.55000000000000004">
      <c r="A353" s="140"/>
      <c r="B353" s="140"/>
      <c r="C353" s="140"/>
      <c r="D353" s="140"/>
      <c r="E353" s="140"/>
      <c r="F353" s="140"/>
      <c r="G353" s="140"/>
      <c r="H353" s="140"/>
      <c r="I353" s="140"/>
      <c r="J353" s="140"/>
      <c r="K353" s="140"/>
      <c r="L353" s="140"/>
      <c r="M353" s="140"/>
      <c r="N353" s="141"/>
      <c r="O353" s="140"/>
      <c r="P353" s="140"/>
      <c r="Q353" s="140"/>
      <c r="R353" s="140"/>
      <c r="S353" s="140"/>
      <c r="T353" s="140"/>
      <c r="U353" s="140"/>
      <c r="V353" s="140"/>
      <c r="W353" s="140"/>
      <c r="X353" s="140"/>
      <c r="Y353" s="140"/>
      <c r="Z353" s="140"/>
      <c r="AA353" s="140"/>
      <c r="AB353" s="103"/>
      <c r="AC353" s="103"/>
      <c r="AD353" s="103"/>
      <c r="AE353" s="103"/>
      <c r="AF353" s="103"/>
      <c r="AG353" s="103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5"/>
      <c r="BJ353" s="5"/>
      <c r="BK353" s="6"/>
      <c r="BL353" s="5"/>
      <c r="BM353" s="5"/>
      <c r="BN353" s="5"/>
      <c r="BO353" s="6"/>
      <c r="BP353" s="6"/>
    </row>
    <row r="354" spans="1:68" x14ac:dyDescent="0.55000000000000004">
      <c r="A354" s="140"/>
      <c r="B354" s="140"/>
      <c r="C354" s="140"/>
      <c r="D354" s="140"/>
      <c r="E354" s="140"/>
      <c r="F354" s="140"/>
      <c r="G354" s="140"/>
      <c r="H354" s="140"/>
      <c r="I354" s="140"/>
      <c r="J354" s="140"/>
      <c r="K354" s="140"/>
      <c r="L354" s="140"/>
      <c r="M354" s="140"/>
      <c r="N354" s="141"/>
      <c r="O354" s="140"/>
      <c r="P354" s="140"/>
      <c r="Q354" s="140"/>
      <c r="R354" s="140"/>
      <c r="S354" s="140"/>
      <c r="T354" s="140"/>
      <c r="U354" s="140"/>
      <c r="V354" s="140"/>
      <c r="W354" s="140"/>
      <c r="X354" s="140"/>
      <c r="Y354" s="140"/>
      <c r="Z354" s="140"/>
      <c r="AA354" s="140"/>
      <c r="AB354" s="103"/>
      <c r="AC354" s="103"/>
      <c r="AD354" s="103"/>
      <c r="AE354" s="103"/>
      <c r="AF354" s="103"/>
      <c r="AG354" s="103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5"/>
      <c r="BJ354" s="5"/>
      <c r="BK354" s="6"/>
      <c r="BL354" s="5"/>
      <c r="BM354" s="5"/>
      <c r="BN354" s="5"/>
      <c r="BO354" s="6"/>
      <c r="BP354" s="6"/>
    </row>
    <row r="355" spans="1:68" x14ac:dyDescent="0.55000000000000004">
      <c r="A355" s="140"/>
      <c r="B355" s="140"/>
      <c r="C355" s="140"/>
      <c r="D355" s="140"/>
      <c r="E355" s="140"/>
      <c r="F355" s="140"/>
      <c r="G355" s="140"/>
      <c r="H355" s="140"/>
      <c r="I355" s="140"/>
      <c r="J355" s="140"/>
      <c r="K355" s="140"/>
      <c r="L355" s="140"/>
      <c r="M355" s="140"/>
      <c r="N355" s="141"/>
      <c r="O355" s="140"/>
      <c r="P355" s="140"/>
      <c r="Q355" s="140"/>
      <c r="R355" s="140"/>
      <c r="S355" s="140"/>
      <c r="T355" s="140"/>
      <c r="U355" s="140"/>
      <c r="V355" s="140"/>
      <c r="W355" s="140"/>
      <c r="X355" s="140"/>
      <c r="Y355" s="140"/>
      <c r="Z355" s="140"/>
      <c r="AA355" s="140"/>
      <c r="AB355" s="103"/>
      <c r="AC355" s="103"/>
      <c r="AD355" s="103"/>
      <c r="AE355" s="103"/>
      <c r="AF355" s="103"/>
      <c r="AG355" s="103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5"/>
      <c r="BJ355" s="5"/>
      <c r="BK355" s="6"/>
      <c r="BL355" s="5"/>
      <c r="BM355" s="5"/>
      <c r="BN355" s="5"/>
      <c r="BO355" s="6"/>
      <c r="BP355" s="6"/>
    </row>
    <row r="356" spans="1:68" x14ac:dyDescent="0.55000000000000004">
      <c r="A356" s="140"/>
      <c r="B356" s="140"/>
      <c r="C356" s="140"/>
      <c r="D356" s="140"/>
      <c r="E356" s="140"/>
      <c r="F356" s="140"/>
      <c r="G356" s="140"/>
      <c r="H356" s="140"/>
      <c r="I356" s="140"/>
      <c r="J356" s="140"/>
      <c r="K356" s="140"/>
      <c r="L356" s="140"/>
      <c r="M356" s="140"/>
      <c r="N356" s="141"/>
      <c r="O356" s="140"/>
      <c r="P356" s="140"/>
      <c r="Q356" s="140"/>
      <c r="R356" s="140"/>
      <c r="S356" s="140"/>
      <c r="T356" s="140"/>
      <c r="U356" s="140"/>
      <c r="V356" s="140"/>
      <c r="W356" s="140"/>
      <c r="X356" s="140"/>
      <c r="Y356" s="140"/>
      <c r="Z356" s="140"/>
      <c r="AA356" s="140"/>
      <c r="AB356" s="103"/>
      <c r="AC356" s="103"/>
      <c r="AD356" s="103"/>
      <c r="AE356" s="103"/>
      <c r="AF356" s="103"/>
      <c r="AG356" s="103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5"/>
      <c r="BJ356" s="5"/>
      <c r="BK356" s="6"/>
      <c r="BL356" s="5"/>
      <c r="BM356" s="5"/>
      <c r="BN356" s="5"/>
      <c r="BO356" s="6"/>
      <c r="BP356" s="6"/>
    </row>
    <row r="357" spans="1:68" x14ac:dyDescent="0.55000000000000004">
      <c r="A357" s="140"/>
      <c r="B357" s="140"/>
      <c r="C357" s="140"/>
      <c r="D357" s="140"/>
      <c r="E357" s="140"/>
      <c r="F357" s="140"/>
      <c r="G357" s="140"/>
      <c r="H357" s="140"/>
      <c r="I357" s="140"/>
      <c r="J357" s="140"/>
      <c r="K357" s="140"/>
      <c r="L357" s="140"/>
      <c r="M357" s="140"/>
      <c r="N357" s="141"/>
      <c r="O357" s="140"/>
      <c r="P357" s="140"/>
      <c r="Q357" s="140"/>
      <c r="R357" s="140"/>
      <c r="S357" s="140"/>
      <c r="T357" s="140"/>
      <c r="U357" s="140"/>
      <c r="V357" s="140"/>
      <c r="W357" s="140"/>
      <c r="X357" s="140"/>
      <c r="Y357" s="140"/>
      <c r="Z357" s="140"/>
      <c r="AA357" s="140"/>
      <c r="AB357" s="103"/>
      <c r="AC357" s="103"/>
      <c r="AD357" s="103"/>
      <c r="AE357" s="103"/>
      <c r="AF357" s="103"/>
      <c r="AG357" s="103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5"/>
      <c r="BJ357" s="5"/>
      <c r="BK357" s="6"/>
      <c r="BL357" s="5"/>
      <c r="BM357" s="5"/>
      <c r="BN357" s="5"/>
      <c r="BO357" s="6"/>
      <c r="BP357" s="6"/>
    </row>
    <row r="358" spans="1:68" x14ac:dyDescent="0.55000000000000004">
      <c r="A358" s="140"/>
      <c r="B358" s="140"/>
      <c r="C358" s="140"/>
      <c r="D358" s="140"/>
      <c r="E358" s="140"/>
      <c r="F358" s="140"/>
      <c r="G358" s="140"/>
      <c r="H358" s="140"/>
      <c r="I358" s="140"/>
      <c r="J358" s="140"/>
      <c r="K358" s="140"/>
      <c r="L358" s="140"/>
      <c r="M358" s="140"/>
      <c r="N358" s="141"/>
      <c r="O358" s="140"/>
      <c r="P358" s="140"/>
      <c r="Q358" s="140"/>
      <c r="R358" s="140"/>
      <c r="S358" s="140"/>
      <c r="T358" s="140"/>
      <c r="U358" s="140"/>
      <c r="V358" s="140"/>
      <c r="W358" s="140"/>
      <c r="X358" s="140"/>
      <c r="Y358" s="140"/>
      <c r="Z358" s="140"/>
      <c r="AA358" s="140"/>
      <c r="AB358" s="103"/>
      <c r="AC358" s="103"/>
      <c r="AD358" s="103"/>
      <c r="AE358" s="103"/>
      <c r="AF358" s="103"/>
      <c r="AG358" s="103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5"/>
      <c r="BJ358" s="5"/>
      <c r="BK358" s="6"/>
      <c r="BL358" s="5"/>
      <c r="BM358" s="5"/>
      <c r="BN358" s="5"/>
      <c r="BO358" s="6"/>
      <c r="BP358" s="6"/>
    </row>
    <row r="359" spans="1:68" x14ac:dyDescent="0.55000000000000004">
      <c r="A359" s="140"/>
      <c r="B359" s="140"/>
      <c r="C359" s="140"/>
      <c r="D359" s="140"/>
      <c r="E359" s="140"/>
      <c r="F359" s="140"/>
      <c r="G359" s="140"/>
      <c r="H359" s="140"/>
      <c r="I359" s="140"/>
      <c r="J359" s="140"/>
      <c r="K359" s="140"/>
      <c r="L359" s="140"/>
      <c r="M359" s="140"/>
      <c r="N359" s="141"/>
      <c r="O359" s="140"/>
      <c r="P359" s="140"/>
      <c r="Q359" s="140"/>
      <c r="R359" s="140"/>
      <c r="S359" s="140"/>
      <c r="T359" s="140"/>
      <c r="U359" s="140"/>
      <c r="V359" s="140"/>
      <c r="W359" s="140"/>
      <c r="X359" s="140"/>
      <c r="Y359" s="140"/>
      <c r="Z359" s="140"/>
      <c r="AA359" s="140"/>
      <c r="AB359" s="103"/>
      <c r="AC359" s="103"/>
      <c r="AD359" s="103"/>
      <c r="AE359" s="103"/>
      <c r="AF359" s="103"/>
      <c r="AG359" s="103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5"/>
      <c r="BJ359" s="5"/>
      <c r="BK359" s="6"/>
      <c r="BL359" s="5"/>
      <c r="BM359" s="5"/>
      <c r="BN359" s="5"/>
      <c r="BO359" s="6"/>
      <c r="BP359" s="6"/>
    </row>
    <row r="360" spans="1:68" x14ac:dyDescent="0.55000000000000004">
      <c r="A360" s="140"/>
      <c r="B360" s="140"/>
      <c r="C360" s="140"/>
      <c r="D360" s="140"/>
      <c r="E360" s="140"/>
      <c r="F360" s="140"/>
      <c r="G360" s="140"/>
      <c r="H360" s="140"/>
      <c r="I360" s="140"/>
      <c r="J360" s="140"/>
      <c r="K360" s="140"/>
      <c r="L360" s="140"/>
      <c r="M360" s="140"/>
      <c r="N360" s="141"/>
      <c r="O360" s="140"/>
      <c r="P360" s="140"/>
      <c r="Q360" s="140"/>
      <c r="R360" s="140"/>
      <c r="S360" s="140"/>
      <c r="T360" s="140"/>
      <c r="U360" s="140"/>
      <c r="V360" s="140"/>
      <c r="W360" s="140"/>
      <c r="X360" s="140"/>
      <c r="Y360" s="140"/>
      <c r="Z360" s="140"/>
      <c r="AA360" s="140"/>
      <c r="AB360" s="103"/>
      <c r="AC360" s="103"/>
      <c r="AD360" s="103"/>
      <c r="AE360" s="103"/>
      <c r="AF360" s="103"/>
      <c r="AG360" s="103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5"/>
      <c r="BJ360" s="5"/>
      <c r="BK360" s="6"/>
      <c r="BL360" s="5"/>
      <c r="BM360" s="5"/>
      <c r="BN360" s="5"/>
      <c r="BO360" s="6"/>
      <c r="BP360" s="6"/>
    </row>
    <row r="361" spans="1:68" x14ac:dyDescent="0.55000000000000004">
      <c r="A361" s="140"/>
      <c r="B361" s="140"/>
      <c r="C361" s="140"/>
      <c r="D361" s="140"/>
      <c r="E361" s="140"/>
      <c r="F361" s="140"/>
      <c r="G361" s="140"/>
      <c r="H361" s="140"/>
      <c r="I361" s="140"/>
      <c r="J361" s="140"/>
      <c r="K361" s="140"/>
      <c r="L361" s="140"/>
      <c r="M361" s="140"/>
      <c r="N361" s="141"/>
      <c r="O361" s="140"/>
      <c r="P361" s="140"/>
      <c r="Q361" s="140"/>
      <c r="R361" s="140"/>
      <c r="S361" s="140"/>
      <c r="T361" s="140"/>
      <c r="U361" s="140"/>
      <c r="V361" s="140"/>
      <c r="W361" s="140"/>
      <c r="X361" s="140"/>
      <c r="Y361" s="140"/>
      <c r="Z361" s="140"/>
      <c r="AA361" s="140"/>
      <c r="AB361" s="103"/>
      <c r="AC361" s="103"/>
      <c r="AD361" s="103"/>
      <c r="AE361" s="103"/>
      <c r="AF361" s="103"/>
      <c r="AG361" s="103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5"/>
      <c r="BJ361" s="5"/>
      <c r="BK361" s="6"/>
      <c r="BL361" s="5"/>
      <c r="BM361" s="5"/>
      <c r="BN361" s="5"/>
      <c r="BO361" s="6"/>
      <c r="BP361" s="6"/>
    </row>
    <row r="362" spans="1:68" x14ac:dyDescent="0.55000000000000004">
      <c r="A362" s="140"/>
      <c r="B362" s="140"/>
      <c r="C362" s="140"/>
      <c r="D362" s="140"/>
      <c r="E362" s="140"/>
      <c r="F362" s="140"/>
      <c r="G362" s="140"/>
      <c r="H362" s="140"/>
      <c r="I362" s="140"/>
      <c r="J362" s="140"/>
      <c r="K362" s="140"/>
      <c r="L362" s="140"/>
      <c r="M362" s="140"/>
      <c r="N362" s="141"/>
      <c r="O362" s="140"/>
      <c r="P362" s="140"/>
      <c r="Q362" s="140"/>
      <c r="R362" s="140"/>
      <c r="S362" s="140"/>
      <c r="T362" s="140"/>
      <c r="U362" s="140"/>
      <c r="V362" s="140"/>
      <c r="W362" s="140"/>
      <c r="X362" s="140"/>
      <c r="Y362" s="140"/>
      <c r="Z362" s="140"/>
      <c r="AA362" s="140"/>
      <c r="AB362" s="103"/>
      <c r="AC362" s="103"/>
      <c r="AD362" s="103"/>
      <c r="AE362" s="103"/>
      <c r="AF362" s="103"/>
      <c r="AG362" s="103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5"/>
      <c r="BJ362" s="5"/>
      <c r="BK362" s="6"/>
      <c r="BL362" s="5"/>
      <c r="BM362" s="5"/>
      <c r="BN362" s="5"/>
      <c r="BO362" s="6"/>
      <c r="BP362" s="6"/>
    </row>
    <row r="363" spans="1:68" x14ac:dyDescent="0.55000000000000004">
      <c r="A363" s="140"/>
      <c r="B363" s="140"/>
      <c r="C363" s="140"/>
      <c r="D363" s="140"/>
      <c r="E363" s="140"/>
      <c r="F363" s="140"/>
      <c r="G363" s="140"/>
      <c r="H363" s="140"/>
      <c r="I363" s="140"/>
      <c r="J363" s="140"/>
      <c r="K363" s="140"/>
      <c r="L363" s="140"/>
      <c r="M363" s="140"/>
      <c r="N363" s="141"/>
      <c r="O363" s="140"/>
      <c r="P363" s="140"/>
      <c r="Q363" s="140"/>
      <c r="R363" s="140"/>
      <c r="S363" s="140"/>
      <c r="T363" s="140"/>
      <c r="U363" s="140"/>
      <c r="V363" s="140"/>
      <c r="W363" s="140"/>
      <c r="X363" s="140"/>
      <c r="Y363" s="140"/>
      <c r="Z363" s="140"/>
      <c r="AA363" s="140"/>
      <c r="AB363" s="103"/>
      <c r="AC363" s="103"/>
      <c r="AD363" s="103"/>
      <c r="AE363" s="103"/>
      <c r="AF363" s="103"/>
      <c r="AG363" s="103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5"/>
      <c r="BJ363" s="5"/>
      <c r="BK363" s="6"/>
      <c r="BL363" s="5"/>
      <c r="BM363" s="5"/>
      <c r="BN363" s="5"/>
      <c r="BO363" s="6"/>
      <c r="BP363" s="6"/>
    </row>
    <row r="364" spans="1:68" x14ac:dyDescent="0.55000000000000004">
      <c r="A364" s="140"/>
      <c r="B364" s="140"/>
      <c r="C364" s="140"/>
      <c r="D364" s="140"/>
      <c r="E364" s="140"/>
      <c r="F364" s="140"/>
      <c r="G364" s="140"/>
      <c r="H364" s="140"/>
      <c r="I364" s="140"/>
      <c r="J364" s="140"/>
      <c r="K364" s="140"/>
      <c r="L364" s="140"/>
      <c r="M364" s="140"/>
      <c r="N364" s="141"/>
      <c r="O364" s="140"/>
      <c r="P364" s="140"/>
      <c r="Q364" s="140"/>
      <c r="R364" s="140"/>
      <c r="S364" s="140"/>
      <c r="T364" s="140"/>
      <c r="U364" s="140"/>
      <c r="V364" s="140"/>
      <c r="W364" s="140"/>
      <c r="X364" s="140"/>
      <c r="Y364" s="140"/>
      <c r="Z364" s="140"/>
      <c r="AA364" s="140"/>
      <c r="AB364" s="103"/>
      <c r="AC364" s="103"/>
      <c r="AD364" s="103"/>
      <c r="AE364" s="103"/>
      <c r="AF364" s="103"/>
      <c r="AG364" s="103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5"/>
      <c r="BJ364" s="5"/>
      <c r="BK364" s="6"/>
      <c r="BL364" s="5"/>
      <c r="BM364" s="5"/>
      <c r="BN364" s="5"/>
      <c r="BO364" s="6"/>
      <c r="BP364" s="6"/>
    </row>
    <row r="365" spans="1:68" x14ac:dyDescent="0.55000000000000004">
      <c r="A365" s="140"/>
      <c r="B365" s="140"/>
      <c r="C365" s="140"/>
      <c r="D365" s="140"/>
      <c r="E365" s="140"/>
      <c r="F365" s="140"/>
      <c r="G365" s="140"/>
      <c r="H365" s="140"/>
      <c r="I365" s="140"/>
      <c r="J365" s="140"/>
      <c r="K365" s="140"/>
      <c r="L365" s="140"/>
      <c r="M365" s="140"/>
      <c r="N365" s="141"/>
      <c r="O365" s="140"/>
      <c r="P365" s="140"/>
      <c r="Q365" s="140"/>
      <c r="R365" s="140"/>
      <c r="S365" s="140"/>
      <c r="T365" s="140"/>
      <c r="U365" s="140"/>
      <c r="V365" s="140"/>
      <c r="W365" s="140"/>
      <c r="X365" s="140"/>
      <c r="Y365" s="140"/>
      <c r="Z365" s="140"/>
      <c r="AA365" s="140"/>
      <c r="AB365" s="103"/>
      <c r="AC365" s="103"/>
      <c r="AD365" s="103"/>
      <c r="AE365" s="103"/>
      <c r="AF365" s="103"/>
      <c r="AG365" s="103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5"/>
      <c r="BJ365" s="5"/>
      <c r="BK365" s="6"/>
      <c r="BL365" s="5"/>
      <c r="BM365" s="5"/>
      <c r="BN365" s="5"/>
      <c r="BO365" s="6"/>
      <c r="BP365" s="6"/>
    </row>
    <row r="366" spans="1:68" x14ac:dyDescent="0.55000000000000004">
      <c r="A366" s="140"/>
      <c r="B366" s="140"/>
      <c r="C366" s="140"/>
      <c r="D366" s="140"/>
      <c r="E366" s="140"/>
      <c r="F366" s="140"/>
      <c r="G366" s="140"/>
      <c r="H366" s="140"/>
      <c r="I366" s="140"/>
      <c r="J366" s="140"/>
      <c r="K366" s="140"/>
      <c r="L366" s="140"/>
      <c r="M366" s="140"/>
      <c r="N366" s="141"/>
      <c r="O366" s="140"/>
      <c r="P366" s="140"/>
      <c r="Q366" s="140"/>
      <c r="R366" s="140"/>
      <c r="S366" s="140"/>
      <c r="T366" s="140"/>
      <c r="U366" s="140"/>
      <c r="V366" s="140"/>
      <c r="W366" s="140"/>
      <c r="X366" s="140"/>
      <c r="Y366" s="140"/>
      <c r="Z366" s="140"/>
      <c r="AA366" s="140"/>
      <c r="AB366" s="103"/>
      <c r="AC366" s="103"/>
      <c r="AD366" s="103"/>
      <c r="AE366" s="103"/>
      <c r="AF366" s="103"/>
      <c r="AG366" s="103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5"/>
      <c r="BJ366" s="5"/>
      <c r="BK366" s="6"/>
      <c r="BL366" s="5"/>
      <c r="BM366" s="5"/>
      <c r="BN366" s="5"/>
      <c r="BO366" s="6"/>
      <c r="BP366" s="6"/>
    </row>
    <row r="367" spans="1:68" x14ac:dyDescent="0.55000000000000004">
      <c r="A367" s="140"/>
      <c r="B367" s="140"/>
      <c r="C367" s="140"/>
      <c r="D367" s="140"/>
      <c r="E367" s="140"/>
      <c r="F367" s="140"/>
      <c r="G367" s="140"/>
      <c r="H367" s="140"/>
      <c r="I367" s="140"/>
      <c r="J367" s="140"/>
      <c r="K367" s="140"/>
      <c r="L367" s="140"/>
      <c r="M367" s="140"/>
      <c r="N367" s="141"/>
      <c r="O367" s="140"/>
      <c r="P367" s="140"/>
      <c r="Q367" s="140"/>
      <c r="R367" s="140"/>
      <c r="S367" s="140"/>
      <c r="T367" s="140"/>
      <c r="U367" s="140"/>
      <c r="V367" s="140"/>
      <c r="W367" s="140"/>
      <c r="X367" s="140"/>
      <c r="Y367" s="140"/>
      <c r="Z367" s="140"/>
      <c r="AA367" s="140"/>
      <c r="AB367" s="103"/>
      <c r="AC367" s="103"/>
      <c r="AD367" s="103"/>
      <c r="AE367" s="103"/>
      <c r="AF367" s="103"/>
      <c r="AG367" s="103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5"/>
      <c r="BJ367" s="5"/>
      <c r="BK367" s="6"/>
      <c r="BL367" s="5"/>
      <c r="BM367" s="5"/>
      <c r="BN367" s="5"/>
      <c r="BO367" s="6"/>
      <c r="BP367" s="6"/>
    </row>
    <row r="368" spans="1:68" x14ac:dyDescent="0.55000000000000004">
      <c r="A368" s="140"/>
      <c r="B368" s="140"/>
      <c r="C368" s="140"/>
      <c r="D368" s="140"/>
      <c r="E368" s="140"/>
      <c r="F368" s="140"/>
      <c r="G368" s="140"/>
      <c r="H368" s="140"/>
      <c r="I368" s="140"/>
      <c r="J368" s="140"/>
      <c r="K368" s="140"/>
      <c r="L368" s="140"/>
      <c r="M368" s="140"/>
      <c r="N368" s="141"/>
      <c r="O368" s="140"/>
      <c r="P368" s="140"/>
      <c r="Q368" s="140"/>
      <c r="R368" s="140"/>
      <c r="S368" s="140"/>
      <c r="T368" s="140"/>
      <c r="U368" s="140"/>
      <c r="V368" s="140"/>
      <c r="W368" s="140"/>
      <c r="X368" s="140"/>
      <c r="Y368" s="140"/>
      <c r="Z368" s="140"/>
      <c r="AA368" s="140"/>
      <c r="AB368" s="103"/>
      <c r="AC368" s="103"/>
      <c r="AD368" s="103"/>
      <c r="AE368" s="103"/>
      <c r="AF368" s="103"/>
      <c r="AG368" s="103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5"/>
      <c r="BJ368" s="5"/>
      <c r="BK368" s="6"/>
      <c r="BL368" s="5"/>
      <c r="BM368" s="5"/>
      <c r="BN368" s="5"/>
      <c r="BO368" s="6"/>
      <c r="BP368" s="6"/>
    </row>
    <row r="369" spans="1:68" x14ac:dyDescent="0.55000000000000004">
      <c r="A369" s="140"/>
      <c r="B369" s="140"/>
      <c r="C369" s="140"/>
      <c r="D369" s="140"/>
      <c r="E369" s="140"/>
      <c r="F369" s="140"/>
      <c r="G369" s="140"/>
      <c r="H369" s="140"/>
      <c r="I369" s="140"/>
      <c r="J369" s="140"/>
      <c r="K369" s="140"/>
      <c r="L369" s="140"/>
      <c r="M369" s="140"/>
      <c r="N369" s="141"/>
      <c r="O369" s="140"/>
      <c r="P369" s="140"/>
      <c r="Q369" s="140"/>
      <c r="R369" s="140"/>
      <c r="S369" s="140"/>
      <c r="T369" s="140"/>
      <c r="U369" s="140"/>
      <c r="V369" s="140"/>
      <c r="W369" s="140"/>
      <c r="X369" s="140"/>
      <c r="Y369" s="140"/>
      <c r="Z369" s="140"/>
      <c r="AA369" s="140"/>
      <c r="AB369" s="103"/>
      <c r="AC369" s="103"/>
      <c r="AD369" s="103"/>
      <c r="AE369" s="103"/>
      <c r="AF369" s="103"/>
      <c r="AG369" s="103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5"/>
      <c r="BJ369" s="5"/>
      <c r="BK369" s="6"/>
      <c r="BL369" s="5"/>
      <c r="BM369" s="5"/>
      <c r="BN369" s="5"/>
      <c r="BO369" s="6"/>
      <c r="BP369" s="6"/>
    </row>
    <row r="370" spans="1:68" x14ac:dyDescent="0.55000000000000004">
      <c r="A370" s="140"/>
      <c r="B370" s="140"/>
      <c r="C370" s="140"/>
      <c r="D370" s="140"/>
      <c r="E370" s="140"/>
      <c r="F370" s="140"/>
      <c r="G370" s="140"/>
      <c r="H370" s="140"/>
      <c r="I370" s="140"/>
      <c r="J370" s="140"/>
      <c r="K370" s="140"/>
      <c r="L370" s="140"/>
      <c r="M370" s="140"/>
      <c r="N370" s="141"/>
      <c r="O370" s="140"/>
      <c r="P370" s="140"/>
      <c r="Q370" s="140"/>
      <c r="R370" s="140"/>
      <c r="S370" s="140"/>
      <c r="T370" s="140"/>
      <c r="U370" s="140"/>
      <c r="V370" s="140"/>
      <c r="W370" s="140"/>
      <c r="X370" s="140"/>
      <c r="Y370" s="140"/>
      <c r="Z370" s="140"/>
      <c r="AA370" s="140"/>
      <c r="AB370" s="103"/>
      <c r="AC370" s="103"/>
      <c r="AD370" s="103"/>
      <c r="AE370" s="103"/>
      <c r="AF370" s="103"/>
      <c r="AG370" s="103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5"/>
      <c r="BJ370" s="5"/>
      <c r="BK370" s="6"/>
      <c r="BL370" s="5"/>
      <c r="BM370" s="5"/>
      <c r="BN370" s="5"/>
      <c r="BO370" s="6"/>
      <c r="BP370" s="6"/>
    </row>
    <row r="371" spans="1:68" x14ac:dyDescent="0.55000000000000004">
      <c r="A371" s="140"/>
      <c r="B371" s="140"/>
      <c r="C371" s="140"/>
      <c r="D371" s="140"/>
      <c r="E371" s="140"/>
      <c r="F371" s="140"/>
      <c r="G371" s="140"/>
      <c r="H371" s="140"/>
      <c r="I371" s="140"/>
      <c r="J371" s="140"/>
      <c r="K371" s="140"/>
      <c r="L371" s="140"/>
      <c r="M371" s="140"/>
      <c r="N371" s="141"/>
      <c r="O371" s="140"/>
      <c r="P371" s="140"/>
      <c r="Q371" s="140"/>
      <c r="R371" s="140"/>
      <c r="S371" s="140"/>
      <c r="T371" s="140"/>
      <c r="U371" s="140"/>
      <c r="V371" s="140"/>
      <c r="W371" s="140"/>
      <c r="X371" s="140"/>
      <c r="Y371" s="140"/>
      <c r="Z371" s="140"/>
      <c r="AA371" s="140"/>
      <c r="AB371" s="103"/>
      <c r="AC371" s="103"/>
      <c r="AD371" s="103"/>
      <c r="AE371" s="103"/>
      <c r="AF371" s="103"/>
      <c r="AG371" s="103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5"/>
      <c r="BJ371" s="5"/>
      <c r="BK371" s="6"/>
      <c r="BL371" s="5"/>
      <c r="BM371" s="5"/>
      <c r="BN371" s="5"/>
      <c r="BO371" s="6"/>
      <c r="BP371" s="6"/>
    </row>
    <row r="372" spans="1:68" x14ac:dyDescent="0.55000000000000004">
      <c r="A372" s="140"/>
      <c r="B372" s="140"/>
      <c r="C372" s="140"/>
      <c r="D372" s="140"/>
      <c r="E372" s="140"/>
      <c r="F372" s="140"/>
      <c r="G372" s="140"/>
      <c r="H372" s="140"/>
      <c r="I372" s="140"/>
      <c r="J372" s="140"/>
      <c r="K372" s="140"/>
      <c r="L372" s="140"/>
      <c r="M372" s="140"/>
      <c r="N372" s="141"/>
      <c r="O372" s="140"/>
      <c r="P372" s="140"/>
      <c r="Q372" s="140"/>
      <c r="R372" s="140"/>
      <c r="S372" s="140"/>
      <c r="T372" s="140"/>
      <c r="U372" s="140"/>
      <c r="V372" s="140"/>
      <c r="W372" s="140"/>
      <c r="X372" s="140"/>
      <c r="Y372" s="140"/>
      <c r="Z372" s="140"/>
      <c r="AA372" s="140"/>
      <c r="AB372" s="103"/>
      <c r="AC372" s="103"/>
      <c r="AD372" s="103"/>
      <c r="AE372" s="103"/>
      <c r="AF372" s="103"/>
      <c r="AG372" s="103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5"/>
      <c r="BJ372" s="5"/>
      <c r="BK372" s="6"/>
      <c r="BL372" s="5"/>
      <c r="BM372" s="5"/>
      <c r="BN372" s="5"/>
      <c r="BO372" s="6"/>
      <c r="BP372" s="6"/>
    </row>
    <row r="373" spans="1:68" x14ac:dyDescent="0.55000000000000004">
      <c r="A373" s="140"/>
      <c r="B373" s="140"/>
      <c r="C373" s="140"/>
      <c r="D373" s="140"/>
      <c r="E373" s="140"/>
      <c r="F373" s="140"/>
      <c r="G373" s="140"/>
      <c r="H373" s="140"/>
      <c r="I373" s="140"/>
      <c r="J373" s="140"/>
      <c r="K373" s="140"/>
      <c r="L373" s="140"/>
      <c r="M373" s="140"/>
      <c r="N373" s="141"/>
      <c r="O373" s="140"/>
      <c r="P373" s="140"/>
      <c r="Q373" s="140"/>
      <c r="R373" s="140"/>
      <c r="S373" s="140"/>
      <c r="T373" s="140"/>
      <c r="U373" s="140"/>
      <c r="V373" s="140"/>
      <c r="W373" s="140"/>
      <c r="X373" s="140"/>
      <c r="Y373" s="140"/>
      <c r="Z373" s="140"/>
      <c r="AA373" s="140"/>
      <c r="AB373" s="103"/>
      <c r="AC373" s="103"/>
      <c r="AD373" s="103"/>
      <c r="AE373" s="103"/>
      <c r="AF373" s="103"/>
      <c r="AG373" s="103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5"/>
      <c r="BJ373" s="5"/>
      <c r="BK373" s="6"/>
      <c r="BL373" s="5"/>
      <c r="BM373" s="5"/>
      <c r="BN373" s="5"/>
      <c r="BO373" s="6"/>
      <c r="BP373" s="6"/>
    </row>
    <row r="374" spans="1:68" x14ac:dyDescent="0.55000000000000004">
      <c r="A374" s="140"/>
      <c r="B374" s="140"/>
      <c r="C374" s="140"/>
      <c r="D374" s="140"/>
      <c r="E374" s="140"/>
      <c r="F374" s="140"/>
      <c r="G374" s="140"/>
      <c r="H374" s="140"/>
      <c r="I374" s="140"/>
      <c r="J374" s="140"/>
      <c r="K374" s="140"/>
      <c r="L374" s="140"/>
      <c r="M374" s="140"/>
      <c r="N374" s="141"/>
      <c r="O374" s="140"/>
      <c r="P374" s="140"/>
      <c r="Q374" s="140"/>
      <c r="R374" s="140"/>
      <c r="S374" s="140"/>
      <c r="T374" s="140"/>
      <c r="U374" s="140"/>
      <c r="V374" s="140"/>
      <c r="W374" s="140"/>
      <c r="X374" s="140"/>
      <c r="Y374" s="140"/>
      <c r="Z374" s="140"/>
      <c r="AA374" s="140"/>
      <c r="AB374" s="103"/>
      <c r="AC374" s="103"/>
      <c r="AD374" s="103"/>
      <c r="AE374" s="103"/>
      <c r="AF374" s="103"/>
      <c r="AG374" s="103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5"/>
      <c r="BJ374" s="5"/>
      <c r="BK374" s="6"/>
      <c r="BL374" s="5"/>
      <c r="BM374" s="5"/>
      <c r="BN374" s="5"/>
      <c r="BO374" s="6"/>
      <c r="BP374" s="6"/>
    </row>
    <row r="375" spans="1:68" x14ac:dyDescent="0.55000000000000004">
      <c r="A375" s="140"/>
      <c r="B375" s="140"/>
      <c r="C375" s="140"/>
      <c r="D375" s="140"/>
      <c r="E375" s="140"/>
      <c r="F375" s="140"/>
      <c r="G375" s="140"/>
      <c r="H375" s="140"/>
      <c r="I375" s="140"/>
      <c r="J375" s="140"/>
      <c r="K375" s="140"/>
      <c r="L375" s="140"/>
      <c r="M375" s="140"/>
      <c r="N375" s="141"/>
      <c r="O375" s="140"/>
      <c r="P375" s="140"/>
      <c r="Q375" s="140"/>
      <c r="R375" s="140"/>
      <c r="S375" s="140"/>
      <c r="T375" s="140"/>
      <c r="U375" s="140"/>
      <c r="V375" s="140"/>
      <c r="W375" s="140"/>
      <c r="X375" s="140"/>
      <c r="Y375" s="140"/>
      <c r="Z375" s="140"/>
      <c r="AA375" s="140"/>
      <c r="AB375" s="103"/>
      <c r="AC375" s="103"/>
      <c r="AD375" s="103"/>
      <c r="AE375" s="103"/>
      <c r="AF375" s="103"/>
      <c r="AG375" s="103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5"/>
      <c r="BJ375" s="5"/>
      <c r="BK375" s="6"/>
      <c r="BL375" s="5"/>
      <c r="BM375" s="5"/>
      <c r="BN375" s="5"/>
      <c r="BO375" s="6"/>
      <c r="BP375" s="6"/>
    </row>
    <row r="376" spans="1:68" x14ac:dyDescent="0.55000000000000004">
      <c r="A376" s="140"/>
      <c r="B376" s="140"/>
      <c r="C376" s="140"/>
      <c r="D376" s="140"/>
      <c r="E376" s="140"/>
      <c r="F376" s="140"/>
      <c r="G376" s="140"/>
      <c r="H376" s="140"/>
      <c r="I376" s="140"/>
      <c r="J376" s="140"/>
      <c r="K376" s="140"/>
      <c r="L376" s="140"/>
      <c r="M376" s="140"/>
      <c r="N376" s="141"/>
      <c r="O376" s="140"/>
      <c r="P376" s="140"/>
      <c r="Q376" s="140"/>
      <c r="R376" s="140"/>
      <c r="S376" s="140"/>
      <c r="T376" s="140"/>
      <c r="U376" s="140"/>
      <c r="V376" s="140"/>
      <c r="W376" s="140"/>
      <c r="X376" s="140"/>
      <c r="Y376" s="140"/>
      <c r="Z376" s="140"/>
      <c r="AA376" s="140"/>
      <c r="AB376" s="103"/>
      <c r="AC376" s="103"/>
      <c r="AD376" s="103"/>
      <c r="AE376" s="103"/>
      <c r="AF376" s="103"/>
      <c r="AG376" s="103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5"/>
      <c r="BJ376" s="5"/>
      <c r="BK376" s="6"/>
      <c r="BL376" s="5"/>
      <c r="BM376" s="5"/>
      <c r="BN376" s="5"/>
      <c r="BO376" s="6"/>
      <c r="BP376" s="6"/>
    </row>
    <row r="377" spans="1:68" x14ac:dyDescent="0.55000000000000004">
      <c r="A377" s="140"/>
      <c r="B377" s="140"/>
      <c r="C377" s="140"/>
      <c r="D377" s="140"/>
      <c r="E377" s="140"/>
      <c r="F377" s="140"/>
      <c r="G377" s="140"/>
      <c r="H377" s="140"/>
      <c r="I377" s="140"/>
      <c r="J377" s="140"/>
      <c r="K377" s="140"/>
      <c r="L377" s="140"/>
      <c r="M377" s="140"/>
      <c r="N377" s="141"/>
      <c r="O377" s="140"/>
      <c r="P377" s="140"/>
      <c r="Q377" s="140"/>
      <c r="R377" s="140"/>
      <c r="S377" s="140"/>
      <c r="T377" s="140"/>
      <c r="U377" s="140"/>
      <c r="V377" s="140"/>
      <c r="W377" s="140"/>
      <c r="X377" s="140"/>
      <c r="Y377" s="140"/>
      <c r="Z377" s="140"/>
      <c r="AA377" s="140"/>
      <c r="AB377" s="103"/>
      <c r="AC377" s="103"/>
      <c r="AD377" s="103"/>
      <c r="AE377" s="103"/>
      <c r="AF377" s="103"/>
      <c r="AG377" s="103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5"/>
      <c r="BJ377" s="5"/>
      <c r="BK377" s="6"/>
      <c r="BL377" s="5"/>
      <c r="BM377" s="5"/>
      <c r="BN377" s="5"/>
      <c r="BO377" s="6"/>
      <c r="BP377" s="6"/>
    </row>
    <row r="378" spans="1:68" x14ac:dyDescent="0.55000000000000004">
      <c r="A378" s="140"/>
      <c r="B378" s="140"/>
      <c r="C378" s="140"/>
      <c r="D378" s="140"/>
      <c r="E378" s="140"/>
      <c r="F378" s="140"/>
      <c r="G378" s="140"/>
      <c r="H378" s="140"/>
      <c r="I378" s="140"/>
      <c r="J378" s="140"/>
      <c r="K378" s="140"/>
      <c r="L378" s="140"/>
      <c r="M378" s="140"/>
      <c r="N378" s="141"/>
      <c r="O378" s="140"/>
      <c r="P378" s="140"/>
      <c r="Q378" s="140"/>
      <c r="R378" s="140"/>
      <c r="S378" s="140"/>
      <c r="T378" s="140"/>
      <c r="U378" s="140"/>
      <c r="V378" s="140"/>
      <c r="W378" s="140"/>
      <c r="X378" s="140"/>
      <c r="Y378" s="140"/>
      <c r="Z378" s="140"/>
      <c r="AA378" s="140"/>
      <c r="AB378" s="103"/>
      <c r="AC378" s="103"/>
      <c r="AD378" s="103"/>
      <c r="AE378" s="103"/>
      <c r="AF378" s="103"/>
      <c r="AG378" s="103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5"/>
      <c r="BJ378" s="5"/>
      <c r="BK378" s="6"/>
      <c r="BL378" s="5"/>
      <c r="BM378" s="5"/>
      <c r="BN378" s="5"/>
      <c r="BO378" s="6"/>
      <c r="BP378" s="6"/>
    </row>
    <row r="379" spans="1:68" x14ac:dyDescent="0.55000000000000004">
      <c r="A379" s="140"/>
      <c r="B379" s="140"/>
      <c r="C379" s="140"/>
      <c r="D379" s="140"/>
      <c r="E379" s="140"/>
      <c r="F379" s="140"/>
      <c r="G379" s="140"/>
      <c r="H379" s="140"/>
      <c r="I379" s="140"/>
      <c r="J379" s="140"/>
      <c r="K379" s="140"/>
      <c r="L379" s="140"/>
      <c r="M379" s="140"/>
      <c r="N379" s="141"/>
      <c r="O379" s="140"/>
      <c r="P379" s="140"/>
      <c r="Q379" s="140"/>
      <c r="R379" s="140"/>
      <c r="S379" s="140"/>
      <c r="T379" s="140"/>
      <c r="U379" s="140"/>
      <c r="V379" s="140"/>
      <c r="W379" s="140"/>
      <c r="X379" s="140"/>
      <c r="Y379" s="140"/>
      <c r="Z379" s="140"/>
      <c r="AA379" s="140"/>
      <c r="AB379" s="103"/>
      <c r="AC379" s="103"/>
      <c r="AD379" s="103"/>
      <c r="AE379" s="103"/>
      <c r="AF379" s="103"/>
      <c r="AG379" s="103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5"/>
      <c r="BJ379" s="5"/>
      <c r="BK379" s="6"/>
      <c r="BL379" s="5"/>
      <c r="BM379" s="5"/>
      <c r="BN379" s="5"/>
      <c r="BO379" s="6"/>
      <c r="BP379" s="6"/>
    </row>
    <row r="380" spans="1:68" x14ac:dyDescent="0.55000000000000004">
      <c r="A380" s="140"/>
      <c r="B380" s="140"/>
      <c r="C380" s="140"/>
      <c r="D380" s="140"/>
      <c r="E380" s="140"/>
      <c r="F380" s="140"/>
      <c r="G380" s="140"/>
      <c r="H380" s="140"/>
      <c r="I380" s="140"/>
      <c r="J380" s="140"/>
      <c r="K380" s="140"/>
      <c r="L380" s="140"/>
      <c r="M380" s="140"/>
      <c r="N380" s="141"/>
      <c r="O380" s="140"/>
      <c r="P380" s="140"/>
      <c r="Q380" s="140"/>
      <c r="R380" s="140"/>
      <c r="S380" s="140"/>
      <c r="T380" s="140"/>
      <c r="U380" s="140"/>
      <c r="V380" s="140"/>
      <c r="W380" s="140"/>
      <c r="X380" s="140"/>
      <c r="Y380" s="140"/>
      <c r="Z380" s="140"/>
      <c r="AA380" s="140"/>
      <c r="AB380" s="103"/>
      <c r="AC380" s="103"/>
      <c r="AD380" s="103"/>
      <c r="AE380" s="103"/>
      <c r="AF380" s="103"/>
      <c r="AG380" s="103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5"/>
      <c r="BJ380" s="5"/>
      <c r="BK380" s="6"/>
      <c r="BL380" s="5"/>
      <c r="BM380" s="5"/>
      <c r="BN380" s="5"/>
      <c r="BO380" s="6"/>
      <c r="BP380" s="6"/>
    </row>
    <row r="381" spans="1:68" x14ac:dyDescent="0.55000000000000004">
      <c r="A381" s="140"/>
      <c r="B381" s="140"/>
      <c r="C381" s="140"/>
      <c r="D381" s="140"/>
      <c r="E381" s="140"/>
      <c r="F381" s="140"/>
      <c r="G381" s="140"/>
      <c r="H381" s="140"/>
      <c r="I381" s="140"/>
      <c r="J381" s="140"/>
      <c r="K381" s="140"/>
      <c r="L381" s="140"/>
      <c r="M381" s="140"/>
      <c r="N381" s="141"/>
      <c r="O381" s="140"/>
      <c r="P381" s="140"/>
      <c r="Q381" s="140"/>
      <c r="R381" s="140"/>
      <c r="S381" s="140"/>
      <c r="T381" s="140"/>
      <c r="U381" s="140"/>
      <c r="V381" s="140"/>
      <c r="W381" s="140"/>
      <c r="X381" s="140"/>
      <c r="Y381" s="140"/>
      <c r="Z381" s="140"/>
      <c r="AA381" s="140"/>
      <c r="AB381" s="103"/>
      <c r="AC381" s="103"/>
      <c r="AD381" s="103"/>
      <c r="AE381" s="103"/>
      <c r="AF381" s="103"/>
      <c r="AG381" s="103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5"/>
      <c r="BJ381" s="5"/>
      <c r="BK381" s="6"/>
      <c r="BL381" s="5"/>
      <c r="BM381" s="5"/>
      <c r="BN381" s="5"/>
      <c r="BO381" s="6"/>
      <c r="BP381" s="6"/>
    </row>
    <row r="382" spans="1:68" x14ac:dyDescent="0.55000000000000004">
      <c r="A382" s="140"/>
      <c r="B382" s="140"/>
      <c r="C382" s="140"/>
      <c r="D382" s="140"/>
      <c r="E382" s="140"/>
      <c r="F382" s="140"/>
      <c r="G382" s="140"/>
      <c r="H382" s="140"/>
      <c r="I382" s="140"/>
      <c r="J382" s="140"/>
      <c r="K382" s="140"/>
      <c r="L382" s="140"/>
      <c r="M382" s="140"/>
      <c r="N382" s="141"/>
      <c r="O382" s="140"/>
      <c r="P382" s="140"/>
      <c r="Q382" s="140"/>
      <c r="R382" s="140"/>
      <c r="S382" s="140"/>
      <c r="T382" s="140"/>
      <c r="U382" s="140"/>
      <c r="V382" s="140"/>
      <c r="W382" s="140"/>
      <c r="X382" s="140"/>
      <c r="Y382" s="140"/>
      <c r="Z382" s="140"/>
      <c r="AA382" s="140"/>
      <c r="AB382" s="103"/>
      <c r="AC382" s="103"/>
      <c r="AD382" s="103"/>
      <c r="AE382" s="103"/>
      <c r="AF382" s="103"/>
      <c r="AG382" s="103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5"/>
      <c r="BJ382" s="5"/>
      <c r="BK382" s="6"/>
      <c r="BL382" s="5"/>
      <c r="BM382" s="5"/>
      <c r="BN382" s="5"/>
      <c r="BO382" s="6"/>
      <c r="BP382" s="6"/>
    </row>
    <row r="383" spans="1:68" x14ac:dyDescent="0.55000000000000004">
      <c r="A383" s="140"/>
      <c r="B383" s="140"/>
      <c r="C383" s="140"/>
      <c r="D383" s="140"/>
      <c r="E383" s="140"/>
      <c r="F383" s="140"/>
      <c r="G383" s="140"/>
      <c r="H383" s="140"/>
      <c r="I383" s="140"/>
      <c r="J383" s="140"/>
      <c r="K383" s="140"/>
      <c r="L383" s="140"/>
      <c r="M383" s="140"/>
      <c r="N383" s="141"/>
      <c r="O383" s="140"/>
      <c r="P383" s="140"/>
      <c r="Q383" s="140"/>
      <c r="R383" s="140"/>
      <c r="S383" s="140"/>
      <c r="T383" s="140"/>
      <c r="U383" s="140"/>
      <c r="V383" s="140"/>
      <c r="W383" s="140"/>
      <c r="X383" s="140"/>
      <c r="Y383" s="140"/>
      <c r="Z383" s="140"/>
      <c r="AA383" s="140"/>
      <c r="AB383" s="103"/>
      <c r="AC383" s="103"/>
      <c r="AD383" s="103"/>
      <c r="AE383" s="103"/>
      <c r="AF383" s="103"/>
      <c r="AG383" s="103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5"/>
      <c r="BJ383" s="5"/>
      <c r="BK383" s="6"/>
      <c r="BL383" s="5"/>
      <c r="BM383" s="5"/>
      <c r="BN383" s="5"/>
      <c r="BO383" s="6"/>
      <c r="BP383" s="6"/>
    </row>
    <row r="384" spans="1:68" x14ac:dyDescent="0.55000000000000004">
      <c r="A384" s="140"/>
      <c r="B384" s="140"/>
      <c r="C384" s="140"/>
      <c r="D384" s="140"/>
      <c r="E384" s="140"/>
      <c r="F384" s="140"/>
      <c r="G384" s="140"/>
      <c r="H384" s="140"/>
      <c r="I384" s="140"/>
      <c r="J384" s="140"/>
      <c r="K384" s="140"/>
      <c r="L384" s="140"/>
      <c r="M384" s="140"/>
      <c r="N384" s="141"/>
      <c r="O384" s="140"/>
      <c r="P384" s="140"/>
      <c r="Q384" s="140"/>
      <c r="R384" s="140"/>
      <c r="S384" s="140"/>
      <c r="T384" s="140"/>
      <c r="U384" s="140"/>
      <c r="V384" s="140"/>
      <c r="W384" s="140"/>
      <c r="X384" s="140"/>
      <c r="Y384" s="140"/>
      <c r="Z384" s="140"/>
      <c r="AA384" s="140"/>
      <c r="AB384" s="103"/>
      <c r="AC384" s="103"/>
      <c r="AD384" s="103"/>
      <c r="AE384" s="103"/>
      <c r="AF384" s="103"/>
      <c r="AG384" s="103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5"/>
      <c r="BJ384" s="5"/>
      <c r="BK384" s="6"/>
      <c r="BL384" s="5"/>
      <c r="BM384" s="5"/>
      <c r="BN384" s="5"/>
      <c r="BO384" s="6"/>
      <c r="BP384" s="6"/>
    </row>
    <row r="385" spans="1:68" x14ac:dyDescent="0.55000000000000004">
      <c r="A385" s="140"/>
      <c r="B385" s="140"/>
      <c r="C385" s="140"/>
      <c r="D385" s="140"/>
      <c r="E385" s="140"/>
      <c r="F385" s="140"/>
      <c r="G385" s="140"/>
      <c r="H385" s="140"/>
      <c r="I385" s="140"/>
      <c r="J385" s="140"/>
      <c r="K385" s="140"/>
      <c r="L385" s="140"/>
      <c r="M385" s="140"/>
      <c r="N385" s="141"/>
      <c r="O385" s="140"/>
      <c r="P385" s="140"/>
      <c r="Q385" s="140"/>
      <c r="R385" s="140"/>
      <c r="S385" s="140"/>
      <c r="T385" s="140"/>
      <c r="U385" s="140"/>
      <c r="V385" s="140"/>
      <c r="W385" s="140"/>
      <c r="X385" s="140"/>
      <c r="Y385" s="140"/>
      <c r="Z385" s="140"/>
      <c r="AA385" s="140"/>
      <c r="AB385" s="103"/>
      <c r="AC385" s="103"/>
      <c r="AD385" s="103"/>
      <c r="AE385" s="103"/>
      <c r="AF385" s="103"/>
      <c r="AG385" s="103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5"/>
      <c r="BJ385" s="5"/>
      <c r="BK385" s="6"/>
      <c r="BL385" s="5"/>
      <c r="BM385" s="5"/>
      <c r="BN385" s="5"/>
      <c r="BO385" s="6"/>
      <c r="BP385" s="6"/>
    </row>
    <row r="386" spans="1:68" x14ac:dyDescent="0.55000000000000004">
      <c r="A386" s="140"/>
      <c r="B386" s="140"/>
      <c r="C386" s="140"/>
      <c r="D386" s="140"/>
      <c r="E386" s="140"/>
      <c r="F386" s="140"/>
      <c r="G386" s="140"/>
      <c r="H386" s="140"/>
      <c r="I386" s="140"/>
      <c r="J386" s="140"/>
      <c r="K386" s="140"/>
      <c r="L386" s="140"/>
      <c r="M386" s="140"/>
      <c r="N386" s="141"/>
      <c r="O386" s="140"/>
      <c r="P386" s="140"/>
      <c r="Q386" s="140"/>
      <c r="R386" s="140"/>
      <c r="S386" s="140"/>
      <c r="T386" s="140"/>
      <c r="U386" s="140"/>
      <c r="V386" s="140"/>
      <c r="W386" s="140"/>
      <c r="X386" s="140"/>
      <c r="Y386" s="140"/>
      <c r="Z386" s="140"/>
      <c r="AA386" s="140"/>
      <c r="AB386" s="103"/>
      <c r="AC386" s="103"/>
      <c r="AD386" s="103"/>
      <c r="AE386" s="103"/>
      <c r="AF386" s="103"/>
      <c r="AG386" s="103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5"/>
      <c r="BJ386" s="5"/>
      <c r="BK386" s="6"/>
      <c r="BL386" s="5"/>
      <c r="BM386" s="5"/>
      <c r="BN386" s="5"/>
      <c r="BO386" s="6"/>
      <c r="BP386" s="6"/>
    </row>
    <row r="387" spans="1:68" x14ac:dyDescent="0.55000000000000004">
      <c r="A387" s="140"/>
      <c r="B387" s="140"/>
      <c r="C387" s="140"/>
      <c r="D387" s="140"/>
      <c r="E387" s="140"/>
      <c r="F387" s="140"/>
      <c r="G387" s="140"/>
      <c r="H387" s="140"/>
      <c r="I387" s="140"/>
      <c r="J387" s="140"/>
      <c r="K387" s="140"/>
      <c r="L387" s="140"/>
      <c r="M387" s="140"/>
      <c r="N387" s="141"/>
      <c r="O387" s="140"/>
      <c r="P387" s="140"/>
      <c r="Q387" s="140"/>
      <c r="R387" s="140"/>
      <c r="S387" s="140"/>
      <c r="T387" s="140"/>
      <c r="U387" s="140"/>
      <c r="V387" s="140"/>
      <c r="W387" s="140"/>
      <c r="X387" s="140"/>
      <c r="Y387" s="140"/>
      <c r="Z387" s="140"/>
      <c r="AA387" s="140"/>
      <c r="AB387" s="103"/>
      <c r="AC387" s="103"/>
      <c r="AD387" s="103"/>
      <c r="AE387" s="103"/>
      <c r="AF387" s="103"/>
      <c r="AG387" s="103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5"/>
      <c r="BJ387" s="5"/>
      <c r="BK387" s="6"/>
      <c r="BL387" s="5"/>
      <c r="BM387" s="5"/>
      <c r="BN387" s="5"/>
      <c r="BO387" s="6"/>
      <c r="BP387" s="6"/>
    </row>
    <row r="388" spans="1:68" x14ac:dyDescent="0.55000000000000004">
      <c r="A388" s="140"/>
      <c r="B388" s="140"/>
      <c r="C388" s="140"/>
      <c r="D388" s="140"/>
      <c r="E388" s="140"/>
      <c r="F388" s="140"/>
      <c r="G388" s="140"/>
      <c r="H388" s="140"/>
      <c r="I388" s="140"/>
      <c r="J388" s="140"/>
      <c r="K388" s="140"/>
      <c r="L388" s="140"/>
      <c r="M388" s="140"/>
      <c r="N388" s="141"/>
      <c r="O388" s="140"/>
      <c r="P388" s="140"/>
      <c r="Q388" s="140"/>
      <c r="R388" s="140"/>
      <c r="S388" s="140"/>
      <c r="T388" s="140"/>
      <c r="U388" s="140"/>
      <c r="V388" s="140"/>
      <c r="W388" s="140"/>
      <c r="X388" s="140"/>
      <c r="Y388" s="140"/>
      <c r="Z388" s="140"/>
      <c r="AA388" s="140"/>
      <c r="AB388" s="103"/>
      <c r="AC388" s="103"/>
      <c r="AD388" s="103"/>
      <c r="AE388" s="103"/>
      <c r="AF388" s="103"/>
      <c r="AG388" s="103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5"/>
      <c r="BJ388" s="5"/>
      <c r="BK388" s="6"/>
      <c r="BL388" s="5"/>
      <c r="BM388" s="5"/>
      <c r="BN388" s="5"/>
      <c r="BO388" s="6"/>
      <c r="BP388" s="6"/>
    </row>
    <row r="389" spans="1:68" x14ac:dyDescent="0.55000000000000004">
      <c r="A389" s="140"/>
      <c r="B389" s="140"/>
      <c r="C389" s="140"/>
      <c r="D389" s="140"/>
      <c r="E389" s="140"/>
      <c r="F389" s="140"/>
      <c r="G389" s="140"/>
      <c r="H389" s="140"/>
      <c r="I389" s="140"/>
      <c r="J389" s="140"/>
      <c r="K389" s="140"/>
      <c r="L389" s="140"/>
      <c r="M389" s="140"/>
      <c r="N389" s="141"/>
      <c r="O389" s="140"/>
      <c r="P389" s="140"/>
      <c r="Q389" s="140"/>
      <c r="R389" s="140"/>
      <c r="S389" s="140"/>
      <c r="T389" s="140"/>
      <c r="U389" s="140"/>
      <c r="V389" s="140"/>
      <c r="W389" s="140"/>
      <c r="X389" s="140"/>
      <c r="Y389" s="140"/>
      <c r="Z389" s="140"/>
      <c r="AA389" s="140"/>
      <c r="AB389" s="103"/>
      <c r="AC389" s="103"/>
      <c r="AD389" s="103"/>
      <c r="AE389" s="103"/>
      <c r="AF389" s="103"/>
      <c r="AG389" s="103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5"/>
      <c r="BJ389" s="5"/>
      <c r="BK389" s="6"/>
      <c r="BL389" s="5"/>
      <c r="BM389" s="5"/>
      <c r="BN389" s="5"/>
      <c r="BO389" s="6"/>
      <c r="BP389" s="6"/>
    </row>
    <row r="390" spans="1:68" x14ac:dyDescent="0.55000000000000004">
      <c r="A390" s="140"/>
      <c r="B390" s="140"/>
      <c r="C390" s="140"/>
      <c r="D390" s="140"/>
      <c r="E390" s="140"/>
      <c r="F390" s="140"/>
      <c r="G390" s="140"/>
      <c r="H390" s="140"/>
      <c r="I390" s="140"/>
      <c r="J390" s="140"/>
      <c r="K390" s="140"/>
      <c r="L390" s="140"/>
      <c r="M390" s="140"/>
      <c r="N390" s="141"/>
      <c r="O390" s="140"/>
      <c r="P390" s="140"/>
      <c r="Q390" s="140"/>
      <c r="R390" s="140"/>
      <c r="S390" s="140"/>
      <c r="T390" s="140"/>
      <c r="U390" s="140"/>
      <c r="V390" s="140"/>
      <c r="W390" s="140"/>
      <c r="X390" s="140"/>
      <c r="Y390" s="140"/>
      <c r="Z390" s="140"/>
      <c r="AA390" s="140"/>
      <c r="AB390" s="103"/>
      <c r="AC390" s="103"/>
      <c r="AD390" s="103"/>
      <c r="AE390" s="103"/>
      <c r="AF390" s="103"/>
      <c r="AG390" s="103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5"/>
      <c r="BJ390" s="5"/>
      <c r="BK390" s="6"/>
      <c r="BL390" s="5"/>
      <c r="BM390" s="5"/>
      <c r="BN390" s="5"/>
      <c r="BO390" s="6"/>
      <c r="BP390" s="6"/>
    </row>
    <row r="391" spans="1:68" x14ac:dyDescent="0.55000000000000004">
      <c r="A391" s="140"/>
      <c r="B391" s="140"/>
      <c r="C391" s="140"/>
      <c r="D391" s="140"/>
      <c r="E391" s="140"/>
      <c r="F391" s="140"/>
      <c r="G391" s="140"/>
      <c r="H391" s="140"/>
      <c r="I391" s="140"/>
      <c r="J391" s="140"/>
      <c r="K391" s="140"/>
      <c r="L391" s="140"/>
      <c r="M391" s="140"/>
      <c r="N391" s="141"/>
      <c r="O391" s="140"/>
      <c r="P391" s="140"/>
      <c r="Q391" s="140"/>
      <c r="R391" s="140"/>
      <c r="S391" s="140"/>
      <c r="T391" s="140"/>
      <c r="U391" s="140"/>
      <c r="V391" s="140"/>
      <c r="W391" s="140"/>
      <c r="X391" s="140"/>
      <c r="Y391" s="140"/>
      <c r="Z391" s="140"/>
      <c r="AA391" s="140"/>
      <c r="AB391" s="103"/>
      <c r="AC391" s="103"/>
      <c r="AD391" s="103"/>
      <c r="AE391" s="103"/>
      <c r="AF391" s="103"/>
      <c r="AG391" s="103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5"/>
      <c r="BJ391" s="5"/>
      <c r="BK391" s="6"/>
      <c r="BL391" s="5"/>
      <c r="BM391" s="5"/>
      <c r="BN391" s="5"/>
      <c r="BO391" s="6"/>
      <c r="BP391" s="6"/>
    </row>
    <row r="392" spans="1:68" x14ac:dyDescent="0.55000000000000004">
      <c r="A392" s="140"/>
      <c r="B392" s="140"/>
      <c r="C392" s="140"/>
      <c r="D392" s="140"/>
      <c r="E392" s="140"/>
      <c r="F392" s="140"/>
      <c r="G392" s="140"/>
      <c r="H392" s="140"/>
      <c r="I392" s="140"/>
      <c r="J392" s="140"/>
      <c r="K392" s="140"/>
      <c r="L392" s="140"/>
      <c r="M392" s="140"/>
      <c r="N392" s="141"/>
      <c r="O392" s="140"/>
      <c r="P392" s="140"/>
      <c r="Q392" s="140"/>
      <c r="R392" s="140"/>
      <c r="S392" s="140"/>
      <c r="T392" s="140"/>
      <c r="U392" s="140"/>
      <c r="V392" s="140"/>
      <c r="W392" s="140"/>
      <c r="X392" s="140"/>
      <c r="Y392" s="140"/>
      <c r="Z392" s="140"/>
      <c r="AA392" s="140"/>
      <c r="AB392" s="103"/>
      <c r="AC392" s="103"/>
      <c r="AD392" s="103"/>
      <c r="AE392" s="103"/>
      <c r="AF392" s="103"/>
      <c r="AG392" s="103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5"/>
      <c r="BJ392" s="5"/>
      <c r="BK392" s="6"/>
      <c r="BL392" s="5"/>
      <c r="BM392" s="5"/>
      <c r="BN392" s="5"/>
      <c r="BO392" s="6"/>
      <c r="BP392" s="6"/>
    </row>
    <row r="393" spans="1:68" x14ac:dyDescent="0.55000000000000004">
      <c r="A393" s="140"/>
      <c r="B393" s="140"/>
      <c r="C393" s="140"/>
      <c r="D393" s="140"/>
      <c r="E393" s="140"/>
      <c r="F393" s="140"/>
      <c r="G393" s="140"/>
      <c r="H393" s="140"/>
      <c r="I393" s="140"/>
      <c r="J393" s="140"/>
      <c r="K393" s="140"/>
      <c r="L393" s="140"/>
      <c r="M393" s="140"/>
      <c r="N393" s="141"/>
      <c r="O393" s="140"/>
      <c r="P393" s="140"/>
      <c r="Q393" s="140"/>
      <c r="R393" s="140"/>
      <c r="S393" s="140"/>
      <c r="T393" s="140"/>
      <c r="U393" s="140"/>
      <c r="V393" s="140"/>
      <c r="W393" s="140"/>
      <c r="X393" s="140"/>
      <c r="Y393" s="140"/>
      <c r="Z393" s="140"/>
      <c r="AA393" s="140"/>
      <c r="AB393" s="103"/>
      <c r="AC393" s="103"/>
      <c r="AD393" s="103"/>
      <c r="AE393" s="103"/>
      <c r="AF393" s="103"/>
      <c r="AG393" s="103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5"/>
      <c r="BJ393" s="5"/>
      <c r="BK393" s="6"/>
      <c r="BL393" s="5"/>
      <c r="BM393" s="5"/>
      <c r="BN393" s="5"/>
      <c r="BO393" s="6"/>
      <c r="BP393" s="6"/>
    </row>
    <row r="394" spans="1:68" x14ac:dyDescent="0.55000000000000004">
      <c r="A394" s="140"/>
      <c r="B394" s="140"/>
      <c r="C394" s="140"/>
      <c r="D394" s="140"/>
      <c r="E394" s="140"/>
      <c r="F394" s="140"/>
      <c r="G394" s="140"/>
      <c r="H394" s="140"/>
      <c r="I394" s="140"/>
      <c r="J394" s="140"/>
      <c r="K394" s="140"/>
      <c r="L394" s="140"/>
      <c r="M394" s="140"/>
      <c r="N394" s="141"/>
      <c r="O394" s="140"/>
      <c r="P394" s="140"/>
      <c r="Q394" s="140"/>
      <c r="R394" s="140"/>
      <c r="S394" s="140"/>
      <c r="T394" s="140"/>
      <c r="U394" s="140"/>
      <c r="V394" s="140"/>
      <c r="W394" s="140"/>
      <c r="X394" s="140"/>
      <c r="Y394" s="140"/>
      <c r="Z394" s="140"/>
      <c r="AA394" s="140"/>
      <c r="AB394" s="103"/>
      <c r="AC394" s="103"/>
      <c r="AD394" s="103"/>
      <c r="AE394" s="103"/>
      <c r="AF394" s="103"/>
      <c r="AG394" s="103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5"/>
      <c r="BJ394" s="5"/>
      <c r="BK394" s="6"/>
      <c r="BL394" s="5"/>
      <c r="BM394" s="5"/>
      <c r="BN394" s="5"/>
      <c r="BO394" s="6"/>
      <c r="BP394" s="6"/>
    </row>
    <row r="395" spans="1:68" x14ac:dyDescent="0.55000000000000004">
      <c r="A395" s="140"/>
      <c r="B395" s="140"/>
      <c r="C395" s="140"/>
      <c r="D395" s="140"/>
      <c r="E395" s="140"/>
      <c r="F395" s="140"/>
      <c r="G395" s="140"/>
      <c r="H395" s="140"/>
      <c r="I395" s="140"/>
      <c r="J395" s="140"/>
      <c r="K395" s="140"/>
      <c r="L395" s="140"/>
      <c r="M395" s="140"/>
      <c r="N395" s="141"/>
      <c r="O395" s="140"/>
      <c r="P395" s="140"/>
      <c r="Q395" s="140"/>
      <c r="R395" s="140"/>
      <c r="S395" s="140"/>
      <c r="T395" s="140"/>
      <c r="U395" s="140"/>
      <c r="V395" s="140"/>
      <c r="W395" s="140"/>
      <c r="X395" s="140"/>
      <c r="Y395" s="140"/>
      <c r="Z395" s="140"/>
      <c r="AA395" s="140"/>
      <c r="AB395" s="103"/>
      <c r="AC395" s="103"/>
      <c r="AD395" s="103"/>
      <c r="AE395" s="103"/>
      <c r="AF395" s="103"/>
      <c r="AG395" s="103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5"/>
      <c r="BJ395" s="5"/>
      <c r="BK395" s="6"/>
      <c r="BL395" s="5"/>
      <c r="BM395" s="5"/>
      <c r="BN395" s="5"/>
      <c r="BO395" s="6"/>
      <c r="BP395" s="6"/>
    </row>
    <row r="396" spans="1:68" x14ac:dyDescent="0.55000000000000004">
      <c r="A396" s="140"/>
      <c r="B396" s="140"/>
      <c r="C396" s="140"/>
      <c r="D396" s="140"/>
      <c r="E396" s="140"/>
      <c r="F396" s="140"/>
      <c r="G396" s="140"/>
      <c r="H396" s="140"/>
      <c r="I396" s="140"/>
      <c r="J396" s="140"/>
      <c r="K396" s="140"/>
      <c r="L396" s="140"/>
      <c r="M396" s="140"/>
      <c r="N396" s="141"/>
      <c r="O396" s="140"/>
      <c r="P396" s="140"/>
      <c r="Q396" s="140"/>
      <c r="R396" s="140"/>
      <c r="S396" s="140"/>
      <c r="T396" s="140"/>
      <c r="U396" s="140"/>
      <c r="V396" s="140"/>
      <c r="W396" s="140"/>
      <c r="X396" s="140"/>
      <c r="Y396" s="140"/>
      <c r="Z396" s="140"/>
      <c r="AA396" s="140"/>
      <c r="AB396" s="103"/>
      <c r="AC396" s="103"/>
      <c r="AD396" s="103"/>
      <c r="AE396" s="103"/>
      <c r="AF396" s="103"/>
      <c r="AG396" s="103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5"/>
      <c r="BJ396" s="5"/>
      <c r="BK396" s="6"/>
      <c r="BL396" s="5"/>
      <c r="BM396" s="5"/>
      <c r="BN396" s="5"/>
      <c r="BO396" s="6"/>
      <c r="BP396" s="6"/>
    </row>
    <row r="397" spans="1:68" x14ac:dyDescent="0.55000000000000004">
      <c r="A397" s="140"/>
      <c r="B397" s="140"/>
      <c r="C397" s="140"/>
      <c r="D397" s="140"/>
      <c r="E397" s="140"/>
      <c r="F397" s="140"/>
      <c r="G397" s="140"/>
      <c r="H397" s="140"/>
      <c r="I397" s="140"/>
      <c r="J397" s="140"/>
      <c r="K397" s="140"/>
      <c r="L397" s="140"/>
      <c r="M397" s="140"/>
      <c r="N397" s="141"/>
      <c r="O397" s="140"/>
      <c r="P397" s="140"/>
      <c r="Q397" s="140"/>
      <c r="R397" s="140"/>
      <c r="S397" s="140"/>
      <c r="T397" s="140"/>
      <c r="U397" s="140"/>
      <c r="V397" s="140"/>
      <c r="W397" s="140"/>
      <c r="X397" s="140"/>
      <c r="Y397" s="140"/>
      <c r="Z397" s="140"/>
      <c r="AA397" s="140"/>
      <c r="AB397" s="103"/>
      <c r="AC397" s="103"/>
      <c r="AD397" s="103"/>
      <c r="AE397" s="103"/>
      <c r="AF397" s="103"/>
      <c r="AG397" s="103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5"/>
      <c r="BJ397" s="5"/>
      <c r="BK397" s="6"/>
      <c r="BL397" s="5"/>
      <c r="BM397" s="5"/>
      <c r="BN397" s="5"/>
      <c r="BO397" s="6"/>
      <c r="BP397" s="6"/>
    </row>
    <row r="398" spans="1:68" x14ac:dyDescent="0.55000000000000004">
      <c r="A398" s="140"/>
      <c r="B398" s="140"/>
      <c r="C398" s="140"/>
      <c r="D398" s="140"/>
      <c r="E398" s="140"/>
      <c r="F398" s="140"/>
      <c r="G398" s="140"/>
      <c r="H398" s="140"/>
      <c r="I398" s="140"/>
      <c r="J398" s="140"/>
      <c r="K398" s="140"/>
      <c r="L398" s="140"/>
      <c r="M398" s="140"/>
      <c r="N398" s="141"/>
      <c r="O398" s="140"/>
      <c r="P398" s="140"/>
      <c r="Q398" s="140"/>
      <c r="R398" s="140"/>
      <c r="S398" s="140"/>
      <c r="T398" s="140"/>
      <c r="U398" s="140"/>
      <c r="V398" s="140"/>
      <c r="W398" s="140"/>
      <c r="X398" s="140"/>
      <c r="Y398" s="140"/>
      <c r="Z398" s="140"/>
      <c r="AA398" s="140"/>
      <c r="AB398" s="103"/>
      <c r="AC398" s="103"/>
      <c r="AD398" s="103"/>
      <c r="AE398" s="103"/>
      <c r="AF398" s="103"/>
      <c r="AG398" s="103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5"/>
      <c r="BJ398" s="5"/>
      <c r="BK398" s="6"/>
      <c r="BL398" s="5"/>
      <c r="BM398" s="5"/>
      <c r="BN398" s="5"/>
      <c r="BO398" s="6"/>
      <c r="BP398" s="6"/>
    </row>
    <row r="399" spans="1:68" x14ac:dyDescent="0.55000000000000004">
      <c r="A399" s="140"/>
      <c r="B399" s="140"/>
      <c r="C399" s="140"/>
      <c r="D399" s="140"/>
      <c r="E399" s="140"/>
      <c r="F399" s="140"/>
      <c r="G399" s="140"/>
      <c r="H399" s="140"/>
      <c r="I399" s="140"/>
      <c r="J399" s="140"/>
      <c r="K399" s="140"/>
      <c r="L399" s="140"/>
      <c r="M399" s="140"/>
      <c r="N399" s="141"/>
      <c r="O399" s="140"/>
      <c r="P399" s="140"/>
      <c r="Q399" s="140"/>
      <c r="R399" s="140"/>
      <c r="S399" s="140"/>
      <c r="T399" s="140"/>
      <c r="U399" s="140"/>
      <c r="V399" s="140"/>
      <c r="W399" s="140"/>
      <c r="X399" s="140"/>
      <c r="Y399" s="140"/>
      <c r="Z399" s="140"/>
      <c r="AA399" s="140"/>
      <c r="AB399" s="103"/>
      <c r="AC399" s="103"/>
      <c r="AD399" s="103"/>
      <c r="AE399" s="103"/>
      <c r="AF399" s="103"/>
      <c r="AG399" s="103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5"/>
      <c r="BJ399" s="5"/>
      <c r="BK399" s="6"/>
      <c r="BL399" s="5"/>
      <c r="BM399" s="5"/>
      <c r="BN399" s="5"/>
      <c r="BO399" s="6"/>
      <c r="BP399" s="6"/>
    </row>
    <row r="400" spans="1:68" x14ac:dyDescent="0.55000000000000004">
      <c r="A400" s="140"/>
      <c r="B400" s="140"/>
      <c r="C400" s="140"/>
      <c r="D400" s="140"/>
      <c r="E400" s="140"/>
      <c r="F400" s="140"/>
      <c r="G400" s="140"/>
      <c r="H400" s="140"/>
      <c r="I400" s="140"/>
      <c r="J400" s="140"/>
      <c r="K400" s="140"/>
      <c r="L400" s="140"/>
      <c r="M400" s="140"/>
      <c r="N400" s="141"/>
      <c r="O400" s="140"/>
      <c r="P400" s="140"/>
      <c r="Q400" s="140"/>
      <c r="R400" s="140"/>
      <c r="S400" s="140"/>
      <c r="T400" s="140"/>
      <c r="U400" s="140"/>
      <c r="V400" s="140"/>
      <c r="W400" s="140"/>
      <c r="X400" s="140"/>
      <c r="Y400" s="140"/>
      <c r="Z400" s="140"/>
      <c r="AA400" s="140"/>
      <c r="AB400" s="103"/>
      <c r="AC400" s="103"/>
      <c r="AD400" s="103"/>
      <c r="AE400" s="103"/>
      <c r="AF400" s="103"/>
      <c r="AG400" s="103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5"/>
      <c r="BJ400" s="5"/>
      <c r="BK400" s="6"/>
      <c r="BL400" s="5"/>
      <c r="BM400" s="5"/>
      <c r="BN400" s="5"/>
      <c r="BO400" s="6"/>
      <c r="BP400" s="6"/>
    </row>
    <row r="401" spans="1:68" x14ac:dyDescent="0.55000000000000004">
      <c r="A401" s="140"/>
      <c r="B401" s="140"/>
      <c r="C401" s="140"/>
      <c r="D401" s="140"/>
      <c r="E401" s="140"/>
      <c r="F401" s="140"/>
      <c r="G401" s="140"/>
      <c r="H401" s="140"/>
      <c r="I401" s="140"/>
      <c r="J401" s="140"/>
      <c r="K401" s="140"/>
      <c r="L401" s="140"/>
      <c r="M401" s="140"/>
      <c r="N401" s="141"/>
      <c r="O401" s="140"/>
      <c r="P401" s="140"/>
      <c r="Q401" s="140"/>
      <c r="R401" s="140"/>
      <c r="S401" s="140"/>
      <c r="T401" s="140"/>
      <c r="U401" s="140"/>
      <c r="V401" s="140"/>
      <c r="W401" s="140"/>
      <c r="X401" s="140"/>
      <c r="Y401" s="140"/>
      <c r="Z401" s="140"/>
      <c r="AA401" s="140"/>
      <c r="AB401" s="103"/>
      <c r="AC401" s="103"/>
      <c r="AD401" s="103"/>
      <c r="AE401" s="103"/>
      <c r="AF401" s="103"/>
      <c r="AG401" s="103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5"/>
      <c r="BJ401" s="5"/>
      <c r="BK401" s="6"/>
      <c r="BL401" s="5"/>
      <c r="BM401" s="5"/>
      <c r="BN401" s="5"/>
      <c r="BO401" s="6"/>
      <c r="BP401" s="6"/>
    </row>
    <row r="402" spans="1:68" x14ac:dyDescent="0.55000000000000004">
      <c r="A402" s="140"/>
      <c r="B402" s="140"/>
      <c r="C402" s="140"/>
      <c r="D402" s="140"/>
      <c r="E402" s="140"/>
      <c r="F402" s="140"/>
      <c r="G402" s="140"/>
      <c r="H402" s="140"/>
      <c r="I402" s="140"/>
      <c r="J402" s="140"/>
      <c r="K402" s="140"/>
      <c r="L402" s="140"/>
      <c r="M402" s="140"/>
      <c r="N402" s="141"/>
      <c r="O402" s="140"/>
      <c r="P402" s="140"/>
      <c r="Q402" s="140"/>
      <c r="R402" s="140"/>
      <c r="S402" s="140"/>
      <c r="T402" s="140"/>
      <c r="U402" s="140"/>
      <c r="V402" s="140"/>
      <c r="W402" s="140"/>
      <c r="X402" s="140"/>
      <c r="Y402" s="140"/>
      <c r="Z402" s="140"/>
      <c r="AA402" s="140"/>
      <c r="AB402" s="103"/>
      <c r="AC402" s="103"/>
      <c r="AD402" s="103"/>
      <c r="AE402" s="103"/>
      <c r="AF402" s="103"/>
      <c r="AG402" s="103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5"/>
      <c r="BJ402" s="5"/>
      <c r="BK402" s="6"/>
      <c r="BL402" s="5"/>
      <c r="BM402" s="5"/>
      <c r="BN402" s="5"/>
      <c r="BO402" s="6"/>
      <c r="BP402" s="6"/>
    </row>
    <row r="403" spans="1:68" x14ac:dyDescent="0.55000000000000004">
      <c r="A403" s="140"/>
      <c r="B403" s="140"/>
      <c r="C403" s="140"/>
      <c r="D403" s="140"/>
      <c r="E403" s="140"/>
      <c r="F403" s="140"/>
      <c r="G403" s="140"/>
      <c r="H403" s="140"/>
      <c r="I403" s="140"/>
      <c r="J403" s="140"/>
      <c r="K403" s="140"/>
      <c r="L403" s="140"/>
      <c r="M403" s="140"/>
      <c r="N403" s="141"/>
      <c r="O403" s="140"/>
      <c r="P403" s="140"/>
      <c r="Q403" s="140"/>
      <c r="R403" s="140"/>
      <c r="S403" s="140"/>
      <c r="T403" s="140"/>
      <c r="U403" s="140"/>
      <c r="V403" s="140"/>
      <c r="W403" s="140"/>
      <c r="X403" s="140"/>
      <c r="Y403" s="140"/>
      <c r="Z403" s="140"/>
      <c r="AA403" s="140"/>
      <c r="AB403" s="103"/>
      <c r="AC403" s="103"/>
      <c r="AD403" s="103"/>
      <c r="AE403" s="103"/>
      <c r="AF403" s="103"/>
      <c r="AG403" s="103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5"/>
      <c r="BJ403" s="5"/>
      <c r="BK403" s="6"/>
      <c r="BL403" s="5"/>
      <c r="BM403" s="5"/>
      <c r="BN403" s="5"/>
      <c r="BO403" s="6"/>
      <c r="BP403" s="6"/>
    </row>
    <row r="404" spans="1:68" x14ac:dyDescent="0.55000000000000004">
      <c r="A404" s="140"/>
      <c r="B404" s="140"/>
      <c r="C404" s="140"/>
      <c r="D404" s="140"/>
      <c r="E404" s="140"/>
      <c r="F404" s="140"/>
      <c r="G404" s="140"/>
      <c r="H404" s="140"/>
      <c r="I404" s="140"/>
      <c r="J404" s="140"/>
      <c r="K404" s="140"/>
      <c r="L404" s="140"/>
      <c r="M404" s="140"/>
      <c r="N404" s="141"/>
      <c r="O404" s="140"/>
      <c r="P404" s="140"/>
      <c r="Q404" s="140"/>
      <c r="R404" s="140"/>
      <c r="S404" s="140"/>
      <c r="T404" s="140"/>
      <c r="U404" s="140"/>
      <c r="V404" s="140"/>
      <c r="W404" s="140"/>
      <c r="X404" s="140"/>
      <c r="Y404" s="140"/>
      <c r="Z404" s="140"/>
      <c r="AA404" s="140"/>
      <c r="AB404" s="103"/>
      <c r="AC404" s="103"/>
      <c r="AD404" s="103"/>
      <c r="AE404" s="103"/>
      <c r="AF404" s="103"/>
      <c r="AG404" s="103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5"/>
      <c r="BJ404" s="5"/>
      <c r="BK404" s="6"/>
      <c r="BL404" s="5"/>
      <c r="BM404" s="5"/>
      <c r="BN404" s="5"/>
      <c r="BO404" s="6"/>
      <c r="BP404" s="6"/>
    </row>
    <row r="405" spans="1:68" x14ac:dyDescent="0.55000000000000004">
      <c r="A405" s="140"/>
      <c r="B405" s="140"/>
      <c r="C405" s="140"/>
      <c r="D405" s="140"/>
      <c r="E405" s="140"/>
      <c r="F405" s="140"/>
      <c r="G405" s="140"/>
      <c r="H405" s="140"/>
      <c r="I405" s="140"/>
      <c r="J405" s="140"/>
      <c r="K405" s="140"/>
      <c r="L405" s="140"/>
      <c r="M405" s="140"/>
      <c r="N405" s="141"/>
      <c r="O405" s="140"/>
      <c r="P405" s="140"/>
      <c r="Q405" s="140"/>
      <c r="R405" s="140"/>
      <c r="S405" s="140"/>
      <c r="T405" s="140"/>
      <c r="U405" s="140"/>
      <c r="V405" s="140"/>
      <c r="W405" s="140"/>
      <c r="X405" s="140"/>
      <c r="Y405" s="140"/>
      <c r="Z405" s="140"/>
      <c r="AA405" s="140"/>
      <c r="AB405" s="103"/>
      <c r="AC405" s="103"/>
      <c r="AD405" s="103"/>
      <c r="AE405" s="103"/>
      <c r="AF405" s="103"/>
      <c r="AG405" s="103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5"/>
      <c r="BJ405" s="5"/>
      <c r="BK405" s="6"/>
      <c r="BL405" s="5"/>
      <c r="BM405" s="5"/>
      <c r="BN405" s="5"/>
      <c r="BO405" s="6"/>
      <c r="BP405" s="6"/>
    </row>
    <row r="406" spans="1:68" x14ac:dyDescent="0.55000000000000004">
      <c r="A406" s="140"/>
      <c r="B406" s="140"/>
      <c r="C406" s="140"/>
      <c r="D406" s="140"/>
      <c r="E406" s="140"/>
      <c r="F406" s="140"/>
      <c r="G406" s="140"/>
      <c r="H406" s="140"/>
      <c r="I406" s="140"/>
      <c r="J406" s="140"/>
      <c r="K406" s="140"/>
      <c r="L406" s="140"/>
      <c r="M406" s="140"/>
      <c r="N406" s="141"/>
      <c r="O406" s="140"/>
      <c r="P406" s="140"/>
      <c r="Q406" s="140"/>
      <c r="R406" s="140"/>
      <c r="S406" s="140"/>
      <c r="T406" s="140"/>
      <c r="U406" s="140"/>
      <c r="V406" s="140"/>
      <c r="W406" s="140"/>
      <c r="X406" s="140"/>
      <c r="Y406" s="140"/>
      <c r="Z406" s="140"/>
      <c r="AA406" s="140"/>
      <c r="AB406" s="103"/>
      <c r="AC406" s="103"/>
      <c r="AD406" s="103"/>
      <c r="AE406" s="103"/>
      <c r="AF406" s="103"/>
      <c r="AG406" s="103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5"/>
      <c r="BJ406" s="5"/>
      <c r="BK406" s="6"/>
      <c r="BL406" s="5"/>
      <c r="BM406" s="5"/>
      <c r="BN406" s="5"/>
      <c r="BO406" s="6"/>
      <c r="BP406" s="6"/>
    </row>
    <row r="407" spans="1:68" x14ac:dyDescent="0.55000000000000004">
      <c r="A407" s="140"/>
      <c r="B407" s="140"/>
      <c r="C407" s="140"/>
      <c r="D407" s="140"/>
      <c r="E407" s="140"/>
      <c r="F407" s="140"/>
      <c r="G407" s="140"/>
      <c r="H407" s="140"/>
      <c r="I407" s="140"/>
      <c r="J407" s="140"/>
      <c r="K407" s="140"/>
      <c r="L407" s="140"/>
      <c r="M407" s="140"/>
      <c r="N407" s="141"/>
      <c r="O407" s="140"/>
      <c r="P407" s="140"/>
      <c r="Q407" s="140"/>
      <c r="R407" s="140"/>
      <c r="S407" s="140"/>
      <c r="T407" s="140"/>
      <c r="U407" s="140"/>
      <c r="V407" s="140"/>
      <c r="W407" s="140"/>
      <c r="X407" s="140"/>
      <c r="Y407" s="140"/>
      <c r="Z407" s="140"/>
      <c r="AA407" s="140"/>
      <c r="AB407" s="103"/>
      <c r="AC407" s="103"/>
      <c r="AD407" s="103"/>
      <c r="AE407" s="103"/>
      <c r="AF407" s="103"/>
      <c r="AG407" s="103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5"/>
      <c r="BJ407" s="5"/>
      <c r="BK407" s="6"/>
      <c r="BL407" s="5"/>
      <c r="BM407" s="5"/>
      <c r="BN407" s="5"/>
      <c r="BO407" s="6"/>
      <c r="BP407" s="6"/>
    </row>
    <row r="408" spans="1:68" x14ac:dyDescent="0.55000000000000004">
      <c r="A408" s="140"/>
      <c r="B408" s="140"/>
      <c r="C408" s="140"/>
      <c r="D408" s="140"/>
      <c r="E408" s="140"/>
      <c r="F408" s="140"/>
      <c r="G408" s="140"/>
      <c r="H408" s="140"/>
      <c r="I408" s="140"/>
      <c r="J408" s="140"/>
      <c r="K408" s="140"/>
      <c r="L408" s="140"/>
      <c r="M408" s="140"/>
      <c r="N408" s="141"/>
      <c r="O408" s="140"/>
      <c r="P408" s="140"/>
      <c r="Q408" s="140"/>
      <c r="R408" s="140"/>
      <c r="S408" s="140"/>
      <c r="T408" s="140"/>
      <c r="U408" s="140"/>
      <c r="V408" s="140"/>
      <c r="W408" s="140"/>
      <c r="X408" s="140"/>
      <c r="Y408" s="140"/>
      <c r="Z408" s="140"/>
      <c r="AA408" s="140"/>
      <c r="AB408" s="103"/>
      <c r="AC408" s="103"/>
      <c r="AD408" s="103"/>
      <c r="AE408" s="103"/>
      <c r="AF408" s="103"/>
      <c r="AG408" s="103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5"/>
      <c r="BJ408" s="5"/>
      <c r="BK408" s="6"/>
      <c r="BL408" s="5"/>
      <c r="BM408" s="5"/>
      <c r="BN408" s="5"/>
      <c r="BO408" s="6"/>
      <c r="BP408" s="6"/>
    </row>
    <row r="409" spans="1:68" x14ac:dyDescent="0.55000000000000004">
      <c r="A409" s="140"/>
      <c r="B409" s="140"/>
      <c r="C409" s="140"/>
      <c r="D409" s="140"/>
      <c r="E409" s="140"/>
      <c r="F409" s="140"/>
      <c r="G409" s="140"/>
      <c r="H409" s="140"/>
      <c r="I409" s="140"/>
      <c r="J409" s="140"/>
      <c r="K409" s="140"/>
      <c r="L409" s="140"/>
      <c r="M409" s="140"/>
      <c r="N409" s="141"/>
      <c r="O409" s="140"/>
      <c r="P409" s="140"/>
      <c r="Q409" s="140"/>
      <c r="R409" s="140"/>
      <c r="S409" s="140"/>
      <c r="T409" s="140"/>
      <c r="U409" s="140"/>
      <c r="V409" s="140"/>
      <c r="W409" s="140"/>
      <c r="X409" s="140"/>
      <c r="Y409" s="140"/>
      <c r="Z409" s="140"/>
      <c r="AA409" s="140"/>
      <c r="AB409" s="103"/>
      <c r="AC409" s="103"/>
      <c r="AD409" s="103"/>
      <c r="AE409" s="103"/>
      <c r="AF409" s="103"/>
      <c r="AG409" s="103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5"/>
      <c r="BJ409" s="5"/>
      <c r="BK409" s="6"/>
      <c r="BL409" s="5"/>
      <c r="BM409" s="5"/>
      <c r="BN409" s="5"/>
      <c r="BO409" s="6"/>
      <c r="BP409" s="6"/>
    </row>
    <row r="410" spans="1:68" x14ac:dyDescent="0.55000000000000004">
      <c r="A410" s="140"/>
      <c r="B410" s="140"/>
      <c r="C410" s="140"/>
      <c r="D410" s="140"/>
      <c r="E410" s="140"/>
      <c r="F410" s="140"/>
      <c r="G410" s="140"/>
      <c r="H410" s="140"/>
      <c r="I410" s="140"/>
      <c r="J410" s="140"/>
      <c r="K410" s="140"/>
      <c r="L410" s="140"/>
      <c r="M410" s="140"/>
      <c r="N410" s="141"/>
      <c r="O410" s="140"/>
      <c r="P410" s="140"/>
      <c r="Q410" s="140"/>
      <c r="R410" s="140"/>
      <c r="S410" s="140"/>
      <c r="T410" s="140"/>
      <c r="U410" s="140"/>
      <c r="V410" s="140"/>
      <c r="W410" s="140"/>
      <c r="X410" s="140"/>
      <c r="Y410" s="140"/>
      <c r="Z410" s="140"/>
      <c r="AA410" s="140"/>
      <c r="AB410" s="103"/>
      <c r="AC410" s="103"/>
      <c r="AD410" s="103"/>
      <c r="AE410" s="103"/>
      <c r="AF410" s="103"/>
      <c r="AG410" s="103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5"/>
      <c r="BJ410" s="5"/>
      <c r="BK410" s="6"/>
      <c r="BL410" s="5"/>
      <c r="BM410" s="5"/>
      <c r="BN410" s="5"/>
      <c r="BO410" s="6"/>
      <c r="BP410" s="6"/>
    </row>
    <row r="411" spans="1:68" x14ac:dyDescent="0.55000000000000004">
      <c r="A411" s="140"/>
      <c r="B411" s="140"/>
      <c r="C411" s="140"/>
      <c r="D411" s="140"/>
      <c r="E411" s="140"/>
      <c r="F411" s="140"/>
      <c r="G411" s="140"/>
      <c r="H411" s="140"/>
      <c r="I411" s="140"/>
      <c r="J411" s="140"/>
      <c r="K411" s="140"/>
      <c r="L411" s="140"/>
      <c r="M411" s="140"/>
      <c r="N411" s="141"/>
      <c r="O411" s="140"/>
      <c r="P411" s="140"/>
      <c r="Q411" s="140"/>
      <c r="R411" s="140"/>
      <c r="S411" s="140"/>
      <c r="T411" s="140"/>
      <c r="U411" s="140"/>
      <c r="V411" s="140"/>
      <c r="W411" s="140"/>
      <c r="X411" s="140"/>
      <c r="Y411" s="140"/>
      <c r="Z411" s="140"/>
      <c r="AA411" s="140"/>
      <c r="AB411" s="103"/>
      <c r="AC411" s="103"/>
      <c r="AD411" s="103"/>
      <c r="AE411" s="103"/>
      <c r="AF411" s="103"/>
      <c r="AG411" s="103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5"/>
      <c r="BJ411" s="5"/>
      <c r="BK411" s="6"/>
      <c r="BL411" s="5"/>
      <c r="BM411" s="5"/>
      <c r="BN411" s="5"/>
      <c r="BO411" s="6"/>
      <c r="BP411" s="6"/>
    </row>
    <row r="412" spans="1:68" x14ac:dyDescent="0.55000000000000004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42"/>
      <c r="O412" s="1"/>
      <c r="P412" s="1"/>
      <c r="Q412" s="1"/>
      <c r="R412" s="1"/>
      <c r="S412" s="1"/>
      <c r="T412" s="1"/>
      <c r="U412" s="4"/>
      <c r="V412" s="4"/>
      <c r="W412" s="4"/>
      <c r="X412" s="4"/>
      <c r="Y412" s="4"/>
      <c r="Z412" s="4"/>
      <c r="AA412" s="4"/>
      <c r="AB412" s="5"/>
      <c r="AC412" s="5"/>
      <c r="AD412" s="5"/>
      <c r="AE412" s="5"/>
      <c r="AF412" s="5"/>
      <c r="AG412" s="5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5"/>
      <c r="BJ412" s="5"/>
      <c r="BK412" s="6"/>
      <c r="BL412" s="5"/>
      <c r="BM412" s="5"/>
      <c r="BN412" s="5"/>
      <c r="BO412" s="6"/>
      <c r="BP412" s="6"/>
    </row>
    <row r="413" spans="1:68" x14ac:dyDescent="0.55000000000000004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42"/>
      <c r="O413" s="1"/>
      <c r="P413" s="1"/>
      <c r="Q413" s="1"/>
      <c r="R413" s="1"/>
      <c r="S413" s="1"/>
      <c r="T413" s="1"/>
      <c r="U413" s="4"/>
      <c r="V413" s="4"/>
      <c r="W413" s="4"/>
      <c r="X413" s="4"/>
      <c r="Y413" s="4"/>
      <c r="Z413" s="4"/>
      <c r="AA413" s="4"/>
      <c r="AB413" s="5"/>
      <c r="AC413" s="5"/>
      <c r="AD413" s="5"/>
      <c r="AE413" s="5"/>
      <c r="AF413" s="5"/>
      <c r="AG413" s="5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5"/>
      <c r="BJ413" s="5"/>
      <c r="BK413" s="6"/>
      <c r="BL413" s="5"/>
      <c r="BM413" s="5"/>
      <c r="BN413" s="5"/>
      <c r="BO413" s="6"/>
      <c r="BP413" s="6"/>
    </row>
    <row r="414" spans="1:68" x14ac:dyDescent="0.5500000000000000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42"/>
      <c r="O414" s="1"/>
      <c r="P414" s="1"/>
      <c r="Q414" s="1"/>
      <c r="R414" s="1"/>
      <c r="S414" s="1"/>
      <c r="T414" s="1"/>
      <c r="U414" s="4"/>
      <c r="V414" s="4"/>
      <c r="W414" s="4"/>
      <c r="X414" s="4"/>
      <c r="Y414" s="4"/>
      <c r="Z414" s="4"/>
      <c r="AA414" s="4"/>
      <c r="AB414" s="5"/>
      <c r="AC414" s="5"/>
      <c r="AD414" s="5"/>
      <c r="AE414" s="5"/>
      <c r="AF414" s="5"/>
      <c r="AG414" s="5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5"/>
      <c r="BJ414" s="5"/>
      <c r="BK414" s="6"/>
      <c r="BL414" s="5"/>
      <c r="BM414" s="5"/>
      <c r="BN414" s="5"/>
      <c r="BO414" s="6"/>
      <c r="BP414" s="6"/>
    </row>
    <row r="415" spans="1:68" x14ac:dyDescent="0.55000000000000004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42"/>
      <c r="O415" s="1"/>
      <c r="P415" s="1"/>
      <c r="Q415" s="1"/>
      <c r="R415" s="1"/>
      <c r="S415" s="1"/>
      <c r="T415" s="1"/>
      <c r="U415" s="4"/>
      <c r="V415" s="4"/>
      <c r="W415" s="4"/>
      <c r="X415" s="4"/>
      <c r="Y415" s="4"/>
      <c r="Z415" s="4"/>
      <c r="AA415" s="4"/>
      <c r="AB415" s="5"/>
      <c r="AC415" s="5"/>
      <c r="AD415" s="5"/>
      <c r="AE415" s="5"/>
      <c r="AF415" s="5"/>
      <c r="AG415" s="5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5"/>
      <c r="BJ415" s="5"/>
      <c r="BK415" s="6"/>
      <c r="BL415" s="5"/>
      <c r="BM415" s="5"/>
      <c r="BN415" s="5"/>
      <c r="BO415" s="6"/>
      <c r="BP415" s="6"/>
    </row>
    <row r="416" spans="1:68" x14ac:dyDescent="0.55000000000000004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42"/>
      <c r="O416" s="1"/>
      <c r="P416" s="1"/>
      <c r="Q416" s="1"/>
      <c r="R416" s="1"/>
      <c r="S416" s="1"/>
      <c r="T416" s="1"/>
      <c r="U416" s="4"/>
      <c r="V416" s="4"/>
      <c r="W416" s="4"/>
      <c r="X416" s="4"/>
      <c r="Y416" s="4"/>
      <c r="Z416" s="4"/>
      <c r="AA416" s="4"/>
      <c r="AB416" s="5"/>
      <c r="AC416" s="5"/>
      <c r="AD416" s="5"/>
      <c r="AE416" s="5"/>
      <c r="AF416" s="5"/>
      <c r="AG416" s="5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5"/>
      <c r="BJ416" s="5"/>
      <c r="BK416" s="6"/>
      <c r="BL416" s="5"/>
      <c r="BM416" s="5"/>
      <c r="BN416" s="5"/>
      <c r="BO416" s="6"/>
      <c r="BP416" s="6"/>
    </row>
    <row r="417" spans="1:68" x14ac:dyDescent="0.55000000000000004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42"/>
      <c r="O417" s="1"/>
      <c r="P417" s="1"/>
      <c r="Q417" s="1"/>
      <c r="R417" s="1"/>
      <c r="S417" s="1"/>
      <c r="T417" s="1"/>
      <c r="U417" s="4"/>
      <c r="V417" s="4"/>
      <c r="W417" s="4"/>
      <c r="X417" s="4"/>
      <c r="Y417" s="4"/>
      <c r="Z417" s="4"/>
      <c r="AA417" s="4"/>
      <c r="AB417" s="5"/>
      <c r="AC417" s="5"/>
      <c r="AD417" s="5"/>
      <c r="AE417" s="5"/>
      <c r="AF417" s="5"/>
      <c r="AG417" s="5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5"/>
      <c r="BJ417" s="5"/>
      <c r="BK417" s="6"/>
      <c r="BL417" s="5"/>
      <c r="BM417" s="5"/>
      <c r="BN417" s="5"/>
      <c r="BO417" s="6"/>
      <c r="BP417" s="6"/>
    </row>
    <row r="418" spans="1:68" x14ac:dyDescent="0.55000000000000004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42"/>
      <c r="O418" s="1"/>
      <c r="P418" s="1"/>
      <c r="Q418" s="1"/>
      <c r="R418" s="1"/>
      <c r="S418" s="1"/>
      <c r="T418" s="1"/>
      <c r="U418" s="4"/>
      <c r="V418" s="4"/>
      <c r="W418" s="4"/>
      <c r="X418" s="4"/>
      <c r="Y418" s="4"/>
      <c r="Z418" s="4"/>
      <c r="AA418" s="4"/>
      <c r="AB418" s="5"/>
      <c r="AC418" s="5"/>
      <c r="AD418" s="5"/>
      <c r="AE418" s="5"/>
      <c r="AF418" s="5"/>
      <c r="AG418" s="5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5"/>
      <c r="BJ418" s="5"/>
      <c r="BK418" s="6"/>
      <c r="BL418" s="5"/>
      <c r="BM418" s="5"/>
      <c r="BN418" s="5"/>
      <c r="BO418" s="6"/>
      <c r="BP418" s="6"/>
    </row>
    <row r="419" spans="1:68" x14ac:dyDescent="0.55000000000000004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42"/>
      <c r="O419" s="1"/>
      <c r="P419" s="1"/>
      <c r="Q419" s="1"/>
      <c r="R419" s="1"/>
      <c r="S419" s="1"/>
      <c r="T419" s="1"/>
      <c r="U419" s="4"/>
      <c r="V419" s="4"/>
      <c r="W419" s="4"/>
      <c r="X419" s="4"/>
      <c r="Y419" s="4"/>
      <c r="Z419" s="4"/>
      <c r="AA419" s="4"/>
      <c r="AB419" s="5"/>
      <c r="AC419" s="5"/>
      <c r="AD419" s="5"/>
      <c r="AE419" s="5"/>
      <c r="AF419" s="5"/>
      <c r="AG419" s="5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5"/>
      <c r="BJ419" s="5"/>
      <c r="BK419" s="6"/>
      <c r="BL419" s="5"/>
      <c r="BM419" s="5"/>
      <c r="BN419" s="5"/>
      <c r="BO419" s="6"/>
      <c r="BP419" s="6"/>
    </row>
    <row r="420" spans="1:68" x14ac:dyDescent="0.55000000000000004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42"/>
      <c r="O420" s="1"/>
      <c r="P420" s="1"/>
      <c r="Q420" s="1"/>
      <c r="R420" s="1"/>
      <c r="S420" s="1"/>
      <c r="T420" s="1"/>
      <c r="U420" s="4"/>
      <c r="V420" s="4"/>
      <c r="W420" s="4"/>
      <c r="X420" s="4"/>
      <c r="Y420" s="4"/>
      <c r="Z420" s="4"/>
      <c r="AA420" s="4"/>
      <c r="AB420" s="5"/>
      <c r="AC420" s="5"/>
      <c r="AD420" s="5"/>
      <c r="AE420" s="5"/>
      <c r="AF420" s="5"/>
      <c r="AG420" s="5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5"/>
      <c r="BJ420" s="5"/>
      <c r="BK420" s="6"/>
      <c r="BL420" s="5"/>
      <c r="BM420" s="5"/>
      <c r="BN420" s="5"/>
      <c r="BO420" s="6"/>
      <c r="BP420" s="6"/>
    </row>
    <row r="421" spans="1:68" x14ac:dyDescent="0.55000000000000004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42"/>
      <c r="O421" s="1"/>
      <c r="P421" s="1"/>
      <c r="Q421" s="1"/>
      <c r="R421" s="1"/>
      <c r="S421" s="1"/>
      <c r="T421" s="1"/>
      <c r="U421" s="4"/>
      <c r="V421" s="4"/>
      <c r="W421" s="4"/>
      <c r="X421" s="4"/>
      <c r="Y421" s="4"/>
      <c r="Z421" s="4"/>
      <c r="AA421" s="4"/>
      <c r="AB421" s="5"/>
      <c r="AC421" s="5"/>
      <c r="AD421" s="5"/>
      <c r="AE421" s="5"/>
      <c r="AF421" s="5"/>
      <c r="AG421" s="5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5"/>
      <c r="BJ421" s="5"/>
      <c r="BK421" s="6"/>
      <c r="BL421" s="5"/>
      <c r="BM421" s="5"/>
      <c r="BN421" s="5"/>
      <c r="BO421" s="6"/>
      <c r="BP421" s="6"/>
    </row>
    <row r="422" spans="1:68" x14ac:dyDescent="0.55000000000000004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42"/>
      <c r="O422" s="1"/>
      <c r="P422" s="1"/>
      <c r="Q422" s="1"/>
      <c r="R422" s="1"/>
      <c r="S422" s="1"/>
      <c r="T422" s="1"/>
      <c r="U422" s="4"/>
      <c r="V422" s="4"/>
      <c r="W422" s="4"/>
      <c r="X422" s="4"/>
      <c r="Y422" s="4"/>
      <c r="Z422" s="4"/>
      <c r="AA422" s="4"/>
      <c r="AB422" s="5"/>
      <c r="AC422" s="5"/>
      <c r="AD422" s="5"/>
      <c r="AE422" s="5"/>
      <c r="AF422" s="5"/>
      <c r="AG422" s="5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5"/>
      <c r="BJ422" s="5"/>
      <c r="BK422" s="6"/>
      <c r="BL422" s="5"/>
      <c r="BM422" s="5"/>
      <c r="BN422" s="5"/>
      <c r="BO422" s="6"/>
      <c r="BP422" s="6"/>
    </row>
  </sheetData>
  <mergeCells count="36">
    <mergeCell ref="T243:Y243"/>
    <mergeCell ref="T244:Y244"/>
    <mergeCell ref="T237:Y237"/>
    <mergeCell ref="T238:Y238"/>
    <mergeCell ref="T239:Y239"/>
    <mergeCell ref="T240:Y240"/>
    <mergeCell ref="T241:Y241"/>
    <mergeCell ref="T242:Y242"/>
    <mergeCell ref="T236:Y236"/>
    <mergeCell ref="H1:L1"/>
    <mergeCell ref="H6:L6"/>
    <mergeCell ref="T10:Z10"/>
    <mergeCell ref="T228:Y228"/>
    <mergeCell ref="T229:Y229"/>
    <mergeCell ref="T230:Y230"/>
    <mergeCell ref="T231:Y231"/>
    <mergeCell ref="T232:Y232"/>
    <mergeCell ref="T233:Y233"/>
    <mergeCell ref="T234:Y234"/>
    <mergeCell ref="T235:Y235"/>
    <mergeCell ref="T245:Y245"/>
    <mergeCell ref="T246:Y246"/>
    <mergeCell ref="T247:Y247"/>
    <mergeCell ref="T248:Y248"/>
    <mergeCell ref="T249:Y249"/>
    <mergeCell ref="T250:Y250"/>
    <mergeCell ref="T251:Y251"/>
    <mergeCell ref="T252:Y252"/>
    <mergeCell ref="T253:Y253"/>
    <mergeCell ref="T254:Y254"/>
    <mergeCell ref="T260:Y260"/>
    <mergeCell ref="T255:Y255"/>
    <mergeCell ref="T256:Y256"/>
    <mergeCell ref="T257:Y257"/>
    <mergeCell ref="T258:Y258"/>
    <mergeCell ref="T259:Y259"/>
  </mergeCells>
  <dataValidations count="1">
    <dataValidation type="list" allowBlank="1" showInputMessage="1" showErrorMessage="1" sqref="C263:C269 C198:C200 C188:C195 C151:C185 C94:C113 C116:C135 C203:C222 C85:C92 C57:C82 C137:C149 C48:C55 C12:C46">
      <formula1>"0,1,2,3,4,5,6,7,8,9,10,11,12,13,14,15,16,17,18,19,20,21,22,23,24,25,26,27,28,29,30"</formula1>
    </dataValidation>
  </dataValidations>
  <pageMargins left="0.7" right="0.7" top="0.75" bottom="0.75" header="0.3" footer="0.3"/>
  <pageSetup paperSize="9" orientation="portrait" r:id="rId1"/>
  <ignoredErrors>
    <ignoredError sqref="H135:J135 K135:S135 H149:S149" unlockedFormula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55000000000000004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55000000000000004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</dc:creator>
  <cp:lastModifiedBy>Simon</cp:lastModifiedBy>
  <dcterms:created xsi:type="dcterms:W3CDTF">2015-11-04T15:00:05Z</dcterms:created>
  <dcterms:modified xsi:type="dcterms:W3CDTF">2017-05-30T10:22:35Z</dcterms:modified>
</cp:coreProperties>
</file>